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gabri\OneDrive\Documents\Jennefer\Work\Paid Work\Maytree\Maytree - Welfare in Canada\10 - 2025 Report\F - Report Text\5 - Downloadable Spreadsheets\"/>
    </mc:Choice>
  </mc:AlternateContent>
  <xr:revisionPtr revIDLastSave="2" documentId="13_ncr:1_{D1AE0900-7228-4ACD-9D83-57C3318DE904}" xr6:coauthVersionLast="47" xr6:coauthVersionMax="47" xr10:uidLastSave="{E892EB94-0D45-42A6-8161-D67ACA07017F}"/>
  <bookViews>
    <workbookView xWindow="-120" yWindow="-120" windowWidth="20730" windowHeight="11160" tabRatio="713" activeTab="5" xr2:uid="{00000000-000D-0000-FFFF-FFFF00000000}"/>
  </bookViews>
  <sheets>
    <sheet name="Notes" sheetId="4" r:id="rId1"/>
    <sheet name="1. Components of welfare income" sheetId="1" r:id="rId2"/>
    <sheet name="2. Incomes over time - Cnst $" sheetId="2" r:id="rId3"/>
    <sheet name="3. Incomes over time - Curr $" sheetId="5" r:id="rId4"/>
    <sheet name="4. Adequacy of welfare incomes" sheetId="3" r:id="rId5"/>
    <sheet name="5. Adequacy over time" sheetId="7"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6" i="3" l="1"/>
  <c r="I126" i="3"/>
  <c r="D126" i="3"/>
  <c r="E126" i="3"/>
  <c r="F126" i="3"/>
  <c r="F146" i="1"/>
  <c r="E146" i="1"/>
  <c r="D146" i="1"/>
  <c r="C146" i="1"/>
  <c r="F150" i="1"/>
  <c r="E150" i="1"/>
  <c r="D150" i="1"/>
  <c r="C150" i="1"/>
  <c r="F139" i="1"/>
  <c r="E139" i="1"/>
  <c r="D139" i="1"/>
  <c r="C139" i="1"/>
  <c r="F135" i="1"/>
  <c r="E135" i="1"/>
  <c r="D135" i="1"/>
  <c r="C135" i="1"/>
  <c r="F131" i="1"/>
  <c r="E131" i="1"/>
  <c r="D131" i="1"/>
  <c r="C131" i="1"/>
  <c r="D127" i="1"/>
  <c r="E127" i="1"/>
  <c r="F127" i="1"/>
  <c r="C127" i="1"/>
  <c r="D123" i="1"/>
  <c r="E123" i="1"/>
  <c r="F123" i="1"/>
  <c r="C123" i="1"/>
  <c r="D119" i="1"/>
  <c r="E119" i="1"/>
  <c r="F119" i="1"/>
  <c r="C119" i="1"/>
  <c r="D115" i="1"/>
  <c r="E115" i="1"/>
  <c r="F115" i="1"/>
  <c r="C115" i="1"/>
  <c r="H111" i="1"/>
  <c r="F111" i="1"/>
  <c r="E111" i="1"/>
  <c r="D111" i="1"/>
  <c r="C111" i="1"/>
  <c r="C24" i="1"/>
  <c r="F107" i="1"/>
  <c r="E107" i="1"/>
  <c r="D107" i="1"/>
  <c r="C107" i="1"/>
  <c r="G103" i="1"/>
  <c r="E103" i="1"/>
  <c r="F103" i="1"/>
  <c r="D103" i="1"/>
  <c r="C103" i="1"/>
  <c r="D38" i="1"/>
  <c r="F17" i="1" l="1"/>
  <c r="E17" i="1"/>
  <c r="D17" i="1"/>
  <c r="C17" i="1"/>
  <c r="D24" i="1"/>
  <c r="C20" i="3" l="1"/>
  <c r="F104" i="3"/>
  <c r="G13" i="3"/>
  <c r="F7" i="3"/>
  <c r="D41" i="3"/>
  <c r="H41" i="3"/>
  <c r="H32" i="3"/>
  <c r="D134" i="3"/>
  <c r="E134" i="3"/>
  <c r="F134" i="3"/>
  <c r="I134" i="3"/>
  <c r="J134" i="3"/>
  <c r="C134" i="3"/>
  <c r="J133" i="3"/>
  <c r="I133" i="3"/>
  <c r="D131" i="3"/>
  <c r="E131" i="3"/>
  <c r="F131" i="3"/>
  <c r="I131" i="3"/>
  <c r="J131" i="3"/>
  <c r="C131" i="3"/>
  <c r="J130" i="3"/>
  <c r="I130" i="3"/>
  <c r="C130" i="3"/>
  <c r="I128" i="3"/>
  <c r="J128" i="3"/>
  <c r="D127" i="3"/>
  <c r="E127" i="3"/>
  <c r="F127" i="3"/>
  <c r="C126" i="3"/>
  <c r="C128" i="3" s="1"/>
  <c r="J125" i="3"/>
  <c r="I125" i="3"/>
  <c r="J124" i="3"/>
  <c r="I124" i="3"/>
  <c r="D124" i="3"/>
  <c r="E124" i="3"/>
  <c r="F124" i="3"/>
  <c r="D125" i="3"/>
  <c r="E125" i="3"/>
  <c r="F125" i="3"/>
  <c r="C125" i="3"/>
  <c r="D152" i="3"/>
  <c r="D154" i="3" s="1"/>
  <c r="E152" i="3"/>
  <c r="E153" i="3" s="1"/>
  <c r="F152" i="3"/>
  <c r="F154" i="3" s="1"/>
  <c r="C152" i="3"/>
  <c r="D151" i="3"/>
  <c r="E151" i="3"/>
  <c r="F151" i="3"/>
  <c r="C151" i="3"/>
  <c r="D147" i="3"/>
  <c r="E147" i="3"/>
  <c r="F147" i="3"/>
  <c r="C147" i="3"/>
  <c r="D144" i="3"/>
  <c r="E144" i="3"/>
  <c r="F144" i="3"/>
  <c r="C144" i="3"/>
  <c r="D139" i="3"/>
  <c r="D141" i="3" s="1"/>
  <c r="E139" i="3"/>
  <c r="E141" i="3" s="1"/>
  <c r="F139" i="3"/>
  <c r="F141" i="3" s="1"/>
  <c r="C139" i="3"/>
  <c r="C141" i="3" s="1"/>
  <c r="D138" i="3"/>
  <c r="E138" i="3"/>
  <c r="F138" i="3"/>
  <c r="C138" i="3"/>
  <c r="D121" i="3"/>
  <c r="E121" i="3"/>
  <c r="F121" i="3"/>
  <c r="C121" i="3"/>
  <c r="D118" i="3"/>
  <c r="E118" i="3"/>
  <c r="F118" i="3"/>
  <c r="C118" i="3"/>
  <c r="D113" i="3"/>
  <c r="D115" i="3" s="1"/>
  <c r="E113" i="3"/>
  <c r="E115" i="3" s="1"/>
  <c r="F113" i="3"/>
  <c r="F114" i="3" s="1"/>
  <c r="C113" i="3"/>
  <c r="D112" i="3"/>
  <c r="E112" i="3"/>
  <c r="F112" i="3"/>
  <c r="C112" i="3"/>
  <c r="D108" i="3"/>
  <c r="E108" i="3"/>
  <c r="F108" i="3"/>
  <c r="C108" i="3"/>
  <c r="D105" i="3"/>
  <c r="E105" i="3"/>
  <c r="F105" i="3"/>
  <c r="C105" i="3"/>
  <c r="D100" i="3"/>
  <c r="D101" i="3" s="1"/>
  <c r="E100" i="3"/>
  <c r="E102" i="3" s="1"/>
  <c r="F100" i="3"/>
  <c r="F102" i="3" s="1"/>
  <c r="C100" i="3"/>
  <c r="D99" i="3"/>
  <c r="E99" i="3"/>
  <c r="F99" i="3"/>
  <c r="C99" i="3"/>
  <c r="C93" i="3"/>
  <c r="C94" i="3" s="1"/>
  <c r="D92" i="3"/>
  <c r="E92" i="3"/>
  <c r="F92" i="3"/>
  <c r="C92" i="3"/>
  <c r="F93" i="3"/>
  <c r="F95" i="3" s="1"/>
  <c r="E93" i="3"/>
  <c r="E95" i="3"/>
  <c r="D93" i="3"/>
  <c r="D95" i="3" s="1"/>
  <c r="E94" i="3"/>
  <c r="F91" i="3"/>
  <c r="E91" i="3"/>
  <c r="D91" i="3"/>
  <c r="C91" i="3"/>
  <c r="D88" i="3"/>
  <c r="E88" i="3"/>
  <c r="F88" i="3"/>
  <c r="C88" i="3"/>
  <c r="D85" i="3"/>
  <c r="E85" i="3"/>
  <c r="F85" i="3"/>
  <c r="C85" i="3"/>
  <c r="D80" i="3"/>
  <c r="D82" i="3" s="1"/>
  <c r="E80" i="3"/>
  <c r="E82" i="3" s="1"/>
  <c r="F80" i="3"/>
  <c r="F82" i="3" s="1"/>
  <c r="C80" i="3"/>
  <c r="C82" i="3" s="1"/>
  <c r="D79" i="3"/>
  <c r="E79" i="3"/>
  <c r="F79" i="3"/>
  <c r="C79" i="3"/>
  <c r="D73" i="3"/>
  <c r="D75" i="3" s="1"/>
  <c r="E73" i="3"/>
  <c r="E75" i="3" s="1"/>
  <c r="F73" i="3"/>
  <c r="F75" i="3" s="1"/>
  <c r="C73" i="3"/>
  <c r="C75" i="3" s="1"/>
  <c r="D72" i="3"/>
  <c r="E72" i="3"/>
  <c r="F72" i="3"/>
  <c r="C72" i="3"/>
  <c r="D68" i="3"/>
  <c r="E68" i="3"/>
  <c r="F68" i="3"/>
  <c r="C68" i="3"/>
  <c r="D65" i="3"/>
  <c r="E65" i="3"/>
  <c r="F65" i="3"/>
  <c r="C65" i="3"/>
  <c r="D60" i="3"/>
  <c r="D61" i="3" s="1"/>
  <c r="E60" i="3"/>
  <c r="E62" i="3" s="1"/>
  <c r="F60" i="3"/>
  <c r="F61" i="3" s="1"/>
  <c r="F62" i="3"/>
  <c r="C60" i="3"/>
  <c r="C62" i="3" s="1"/>
  <c r="D59" i="3"/>
  <c r="E59" i="3"/>
  <c r="F59" i="3"/>
  <c r="C59" i="3"/>
  <c r="D55" i="3"/>
  <c r="E55" i="3"/>
  <c r="F55" i="3"/>
  <c r="C55" i="3"/>
  <c r="D52" i="3"/>
  <c r="E52" i="3"/>
  <c r="F52" i="3"/>
  <c r="C52" i="3"/>
  <c r="D47" i="3"/>
  <c r="D48" i="3" s="1"/>
  <c r="E47" i="3"/>
  <c r="E49" i="3" s="1"/>
  <c r="F47" i="3"/>
  <c r="C47" i="3"/>
  <c r="C49" i="3" s="1"/>
  <c r="D46" i="3"/>
  <c r="E46" i="3"/>
  <c r="F46" i="3"/>
  <c r="C46" i="3"/>
  <c r="D42" i="3"/>
  <c r="E42" i="3"/>
  <c r="F42" i="3"/>
  <c r="H42" i="3"/>
  <c r="C42" i="3"/>
  <c r="D39" i="3"/>
  <c r="E39" i="3"/>
  <c r="F39" i="3"/>
  <c r="H39" i="3"/>
  <c r="C39" i="3"/>
  <c r="H38" i="3"/>
  <c r="H34" i="3"/>
  <c r="H35" i="3" s="1"/>
  <c r="D34" i="3"/>
  <c r="E34" i="3"/>
  <c r="E36" i="3" s="1"/>
  <c r="F34" i="3"/>
  <c r="C34" i="3"/>
  <c r="C35" i="3" s="1"/>
  <c r="D33" i="3"/>
  <c r="E33" i="3"/>
  <c r="F33" i="3"/>
  <c r="H33" i="3"/>
  <c r="C33" i="3"/>
  <c r="D29" i="3"/>
  <c r="E29" i="3"/>
  <c r="F29" i="3"/>
  <c r="C29" i="3"/>
  <c r="D26" i="3"/>
  <c r="E26" i="3"/>
  <c r="F26" i="3"/>
  <c r="C26" i="3"/>
  <c r="D21" i="3"/>
  <c r="E21" i="3"/>
  <c r="E23" i="3" s="1"/>
  <c r="F21" i="3"/>
  <c r="F23" i="3" s="1"/>
  <c r="C21" i="3"/>
  <c r="C22" i="3" s="1"/>
  <c r="D20" i="3"/>
  <c r="E20" i="3"/>
  <c r="F20" i="3"/>
  <c r="D16" i="3"/>
  <c r="E16" i="3"/>
  <c r="F16" i="3"/>
  <c r="G16" i="3"/>
  <c r="C16" i="3"/>
  <c r="D13" i="3"/>
  <c r="E13" i="3"/>
  <c r="F13" i="3"/>
  <c r="C13" i="3"/>
  <c r="D8" i="3"/>
  <c r="D10" i="3" s="1"/>
  <c r="E8" i="3"/>
  <c r="E10" i="3" s="1"/>
  <c r="F8" i="3"/>
  <c r="F10" i="3"/>
  <c r="G8" i="3"/>
  <c r="G10" i="3" s="1"/>
  <c r="C8" i="3"/>
  <c r="C10" i="3" s="1"/>
  <c r="D7" i="3"/>
  <c r="E7" i="3"/>
  <c r="G7" i="3"/>
  <c r="C7" i="3"/>
  <c r="I80" i="1"/>
  <c r="J80" i="1"/>
  <c r="C10" i="1"/>
  <c r="D10" i="1"/>
  <c r="E10" i="1"/>
  <c r="F10" i="1"/>
  <c r="G10" i="1"/>
  <c r="H24" i="1"/>
  <c r="G12" i="3"/>
  <c r="G15" i="3"/>
  <c r="E15" i="3"/>
  <c r="E12" i="3"/>
  <c r="G6" i="3"/>
  <c r="G9" i="3"/>
  <c r="E9" i="3"/>
  <c r="E6" i="3"/>
  <c r="D80" i="1"/>
  <c r="E80" i="1"/>
  <c r="F80" i="1"/>
  <c r="C80" i="1"/>
  <c r="D150" i="3"/>
  <c r="E150" i="3"/>
  <c r="F150" i="3"/>
  <c r="C150" i="3"/>
  <c r="D146" i="3"/>
  <c r="E146" i="3"/>
  <c r="F146" i="3"/>
  <c r="C146" i="3"/>
  <c r="D143" i="3"/>
  <c r="E143" i="3"/>
  <c r="F143" i="3"/>
  <c r="C143" i="3"/>
  <c r="D137" i="3"/>
  <c r="E137" i="3"/>
  <c r="F137" i="3"/>
  <c r="C137" i="3"/>
  <c r="D133" i="3"/>
  <c r="E133" i="3"/>
  <c r="F133" i="3"/>
  <c r="C133" i="3"/>
  <c r="D130" i="3"/>
  <c r="E130" i="3"/>
  <c r="F130" i="3"/>
  <c r="C124" i="3"/>
  <c r="D120" i="3"/>
  <c r="E120" i="3"/>
  <c r="F120" i="3"/>
  <c r="C120" i="3"/>
  <c r="D117" i="3"/>
  <c r="E117" i="3"/>
  <c r="F117" i="3"/>
  <c r="C117" i="3"/>
  <c r="D111" i="3"/>
  <c r="E111" i="3"/>
  <c r="F111" i="3"/>
  <c r="C111" i="3"/>
  <c r="D107" i="3"/>
  <c r="E107" i="3"/>
  <c r="F107" i="3"/>
  <c r="C107" i="3"/>
  <c r="D104" i="3"/>
  <c r="E104" i="3"/>
  <c r="C104" i="3"/>
  <c r="D98" i="3"/>
  <c r="E98" i="3"/>
  <c r="F98" i="3"/>
  <c r="C98" i="3"/>
  <c r="D87" i="3"/>
  <c r="E87" i="3"/>
  <c r="F87" i="3"/>
  <c r="C87" i="3"/>
  <c r="D84" i="3"/>
  <c r="E84" i="3"/>
  <c r="F84" i="3"/>
  <c r="C84" i="3"/>
  <c r="D78" i="3"/>
  <c r="E78" i="3"/>
  <c r="F78" i="3"/>
  <c r="C78" i="3"/>
  <c r="D71" i="3"/>
  <c r="E71" i="3"/>
  <c r="F71" i="3"/>
  <c r="C71" i="3"/>
  <c r="D67" i="3"/>
  <c r="E67" i="3"/>
  <c r="F67" i="3"/>
  <c r="C67" i="3"/>
  <c r="D64" i="3"/>
  <c r="E64" i="3"/>
  <c r="F64" i="3"/>
  <c r="C64" i="3"/>
  <c r="C61" i="3"/>
  <c r="D58" i="3"/>
  <c r="E58" i="3"/>
  <c r="F58" i="3"/>
  <c r="C58" i="3"/>
  <c r="D54" i="3"/>
  <c r="E54" i="3"/>
  <c r="F54" i="3"/>
  <c r="C54" i="3"/>
  <c r="C51" i="3"/>
  <c r="C45" i="3"/>
  <c r="D51" i="3"/>
  <c r="E51" i="3"/>
  <c r="F51" i="3"/>
  <c r="D45" i="3"/>
  <c r="E45" i="3"/>
  <c r="F45" i="3"/>
  <c r="E41" i="3"/>
  <c r="F41" i="3"/>
  <c r="C41" i="3"/>
  <c r="D38" i="3"/>
  <c r="E38" i="3"/>
  <c r="F38" i="3"/>
  <c r="C38" i="3"/>
  <c r="D32" i="3"/>
  <c r="E32" i="3"/>
  <c r="F32" i="3"/>
  <c r="C32" i="3"/>
  <c r="D28" i="3"/>
  <c r="E28" i="3"/>
  <c r="F28" i="3"/>
  <c r="C28" i="3"/>
  <c r="D25" i="3"/>
  <c r="E25" i="3"/>
  <c r="F25" i="3"/>
  <c r="C25" i="3"/>
  <c r="D19" i="3"/>
  <c r="E19" i="3"/>
  <c r="F19" i="3"/>
  <c r="C19" i="3"/>
  <c r="D15" i="3"/>
  <c r="F15" i="3"/>
  <c r="C15" i="3"/>
  <c r="D12" i="3"/>
  <c r="F12" i="3"/>
  <c r="C12" i="3"/>
  <c r="F9" i="3"/>
  <c r="D6" i="3"/>
  <c r="F6" i="3"/>
  <c r="C6" i="3"/>
  <c r="F94" i="1"/>
  <c r="E94" i="1"/>
  <c r="D94" i="1"/>
  <c r="C94" i="1"/>
  <c r="F87" i="1"/>
  <c r="E87" i="1"/>
  <c r="D87" i="1"/>
  <c r="C87" i="1"/>
  <c r="F73" i="1"/>
  <c r="E73" i="1"/>
  <c r="D73" i="1"/>
  <c r="C73" i="1"/>
  <c r="F66" i="1"/>
  <c r="E66" i="1"/>
  <c r="D66" i="1"/>
  <c r="C66" i="1"/>
  <c r="F52" i="1"/>
  <c r="E52" i="1"/>
  <c r="D52" i="1"/>
  <c r="C52" i="1"/>
  <c r="F45" i="1"/>
  <c r="E45" i="1"/>
  <c r="D45" i="1"/>
  <c r="C45" i="1"/>
  <c r="F38" i="1"/>
  <c r="E38" i="1"/>
  <c r="C38" i="1"/>
  <c r="F31" i="1"/>
  <c r="E31" i="1"/>
  <c r="D31" i="1"/>
  <c r="C31" i="1"/>
  <c r="F24" i="1"/>
  <c r="E24" i="1"/>
  <c r="F59" i="1"/>
  <c r="E59" i="1"/>
  <c r="D59" i="1"/>
  <c r="C59" i="1"/>
  <c r="C154" i="3" l="1"/>
  <c r="C153" i="3"/>
  <c r="C115" i="3"/>
  <c r="C114" i="3"/>
  <c r="C102" i="3"/>
  <c r="C101" i="3"/>
  <c r="F48" i="3"/>
  <c r="F49" i="3"/>
  <c r="F36" i="3"/>
  <c r="F35" i="3"/>
  <c r="D35" i="3"/>
  <c r="D36" i="3"/>
  <c r="D23" i="3"/>
  <c r="D22" i="3"/>
  <c r="F22" i="3"/>
  <c r="D153" i="3"/>
  <c r="H36" i="3"/>
  <c r="C81" i="3"/>
  <c r="C95" i="3"/>
  <c r="E154" i="3"/>
  <c r="C127" i="3"/>
  <c r="D140" i="3"/>
  <c r="E35" i="3"/>
  <c r="C48" i="3"/>
  <c r="F74" i="3"/>
  <c r="J127" i="3"/>
  <c r="F128" i="3"/>
  <c r="I127" i="3"/>
  <c r="E74" i="3"/>
  <c r="E81" i="3"/>
  <c r="E101" i="3"/>
  <c r="D74" i="3"/>
  <c r="D81" i="3"/>
  <c r="D114" i="3"/>
  <c r="C23" i="3"/>
  <c r="C36" i="3"/>
  <c r="D62" i="3"/>
  <c r="E128" i="3"/>
  <c r="D128" i="3"/>
  <c r="F81" i="3"/>
  <c r="F101" i="3"/>
  <c r="D49" i="3"/>
  <c r="D102" i="3"/>
  <c r="F153" i="3"/>
  <c r="F140" i="3"/>
  <c r="E140" i="3"/>
  <c r="C140" i="3"/>
  <c r="F115" i="3"/>
  <c r="E114" i="3"/>
  <c r="F94" i="3"/>
  <c r="D94" i="3"/>
  <c r="C74" i="3"/>
  <c r="E61" i="3"/>
  <c r="E48" i="3"/>
  <c r="E22" i="3"/>
  <c r="C9" i="3"/>
  <c r="D9" i="3"/>
</calcChain>
</file>

<file path=xl/sharedStrings.xml><?xml version="1.0" encoding="utf-8"?>
<sst xmlns="http://schemas.openxmlformats.org/spreadsheetml/2006/main" count="2813" uniqueCount="155">
  <si>
    <t>Table</t>
  </si>
  <si>
    <t>Description</t>
  </si>
  <si>
    <t>1. Components of welfare incomes</t>
  </si>
  <si>
    <t xml:space="preserve">The 2025 value and components of welfare incomes for all example households living in each province and territory. A comparison of carbon-tax related rebate payment amounts received in 2025 versus 2024 is included. </t>
  </si>
  <si>
    <t>2. Welfare incomes over time, 2025 constant $</t>
  </si>
  <si>
    <t xml:space="preserve">Total annual welfare incomes in each province and territory for all example households between 1986 and 2025. Values are in constant 2025 dollars, which takes into account the effect of inflation. Note that the data set starts at a later date for all unattached singles considered employable, for some households in Quebec, and for all households in the Northwest Territories and Nunavut. </t>
  </si>
  <si>
    <t>3. Welfare incomes over time, current $</t>
  </si>
  <si>
    <t xml:space="preserve">Total annual welfare incomes in each province and territory for all example households between 1986 and 2025. Values are in current dollars, which does not account for inflation. Note that the data set starts at a later date for all unattached singles considered employable, for some households in Quebec, and for all households in the Northwest Territories and Nunavut. </t>
  </si>
  <si>
    <t>4. Adequacy of welfare incomes</t>
  </si>
  <si>
    <t>2025 welfare incomes in each province and territory for all example households compared to the 2025 poverty and low income thresholds (for the provinces) and poverty thresholds (for the territories) used by Statistics Canada.
Note that we use after-tax LIM and LICO thresholds, and that 2025 LIM thresholds are estimates based on increasing the 2024 thresholds to account for inflation. Note as well that we adjust the MBM-N for Iqaluit to include the subsidized rental unit type rather than the non-subsidized rental unit type used in MBM and MBM-N thresholds generally. As well, MBM-N thresholds for Nunavut are based on a five-person household, and thus the equivalence scale used to adjust for household size is different than that used in all other jursdictions.</t>
  </si>
  <si>
    <t>5. Adequacy of welfare incomes over time</t>
  </si>
  <si>
    <t>Welfare incomes as a percentage of the Official Poverty Line (Market Basket Measure or Northern Market Basket Measure) for all example households in each province between 2002 and 2025 and in each territory between 2018 and 2025.</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</si>
  <si>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</si>
  <si>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</si>
  <si>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example household,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</si>
  <si>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r>
      <rPr>
        <sz val="11"/>
        <color rgb="FF000000"/>
        <rFont val="Calibri"/>
        <family val="2"/>
      </rPr>
      <t>The example households for all provinces and territories are:
1. An unattached single considered employable
2. An unattached single  with a disability
3. A single parent with one child aged two
4. A couple with two children aged 10 and 15
In addition to these four example households, we also include:
5. In Alberta, an unattached single with a disability receiving Assured Income for the Severely Handicapped (AISH) benefits
6. In Manitoba, an unattached single with a disability receiving Manitoba Supports for Persons with Disabilities (MSPD) benefits
7. In Quebec, an unattached single considered employable receiving Aim for Employment (AIM) benefits
8. In Quebec, an unattached single considered employable receiving Manpower Training measure (MAN) benefits
9. In Quebec, a couple with two children aged 10 and 15 receiving Aim for Employment (AIM) benefits
10. In Quebec, a couple with two children aged 10 and 15 receiving Manpower Training measure (MAN) benefits 
Note that</t>
    </r>
    <r>
      <rPr>
        <sz val="11"/>
        <color rgb="FFFF0000"/>
        <rFont val="Calibri"/>
        <family val="2"/>
      </rPr>
      <t xml:space="preserve"> </t>
    </r>
    <r>
      <rPr>
        <sz val="11"/>
        <color rgb="FF000000"/>
        <rFont val="Calibri"/>
        <family val="2"/>
      </rPr>
      <t xml:space="preserve">in Quebec, the Aim for Employment program began in 2019 and the Manpower Training measure became available in 2022. As such, the historical tables for that province include a single person considered employable household and a couple with two children household who were receiving Social Assistance program benefits prior to 2019. </t>
    </r>
  </si>
  <si>
    <t>Go to https://maytree.com/changing-systems/data-measuring/welfare-in-canada/ for more information</t>
  </si>
  <si>
    <t>Data sources</t>
  </si>
  <si>
    <r>
      <t xml:space="preserve">Data for 1986 is from the National Council of Welfare's </t>
    </r>
    <r>
      <rPr>
        <i/>
        <sz val="11"/>
        <color theme="1"/>
        <rFont val="Calibri"/>
        <family val="2"/>
        <scheme val="minor"/>
      </rPr>
      <t>Welfare in Canada: The Tangled Safety Net</t>
    </r>
    <r>
      <rPr>
        <sz val="11"/>
        <color theme="1"/>
        <rFont val="Calibri"/>
        <family val="2"/>
        <scheme val="minor"/>
      </rPr>
      <t xml:space="preserve"> report. </t>
    </r>
  </si>
  <si>
    <t xml:space="preserve">Data for 1987 and 1988 is not available as reports were not published in those years. </t>
  </si>
  <si>
    <r>
      <t xml:space="preserve">Data for 1989 through 2011 is from the National Council of Welfare's </t>
    </r>
    <r>
      <rPr>
        <i/>
        <sz val="11"/>
        <color theme="1"/>
        <rFont val="Calibri"/>
        <family val="2"/>
        <scheme val="minor"/>
      </rPr>
      <t>Welfare Incomes</t>
    </r>
    <r>
      <rPr>
        <sz val="11"/>
        <color theme="1"/>
        <rFont val="Calibri"/>
        <family val="2"/>
        <scheme val="minor"/>
      </rPr>
      <t xml:space="preserve"> series. </t>
    </r>
  </si>
  <si>
    <r>
      <t xml:space="preserve">Data for 2012 through 2017 is from the Caledon Institute's </t>
    </r>
    <r>
      <rPr>
        <i/>
        <sz val="11"/>
        <color theme="1"/>
        <rFont val="Calibri"/>
        <family val="2"/>
        <scheme val="minor"/>
      </rPr>
      <t>Welfare in Canada</t>
    </r>
    <r>
      <rPr>
        <sz val="11"/>
        <color theme="1"/>
        <rFont val="Calibri"/>
        <family val="2"/>
        <scheme val="minor"/>
      </rPr>
      <t xml:space="preserve"> series. </t>
    </r>
  </si>
  <si>
    <r>
      <t xml:space="preserve">Data for 2018 through the present is from Maytree's </t>
    </r>
    <r>
      <rPr>
        <i/>
        <sz val="11"/>
        <color theme="1"/>
        <rFont val="Calibri"/>
        <family val="2"/>
        <scheme val="minor"/>
      </rPr>
      <t>Welfare in Canada</t>
    </r>
    <r>
      <rPr>
        <sz val="11"/>
        <color theme="1"/>
        <rFont val="Calibri"/>
        <family val="2"/>
        <scheme val="minor"/>
      </rPr>
      <t xml:space="preserve"> series. </t>
    </r>
  </si>
  <si>
    <t>Components of welfare income</t>
  </si>
  <si>
    <t>The 2025 value and components of welfare incomes for all household types living in each province and territory.</t>
  </si>
  <si>
    <t>Jurisdiction</t>
  </si>
  <si>
    <t>Income component</t>
  </si>
  <si>
    <r>
      <t>Unattached single considered employable</t>
    </r>
    <r>
      <rPr>
        <b/>
        <vertAlign val="superscript"/>
        <sz val="11"/>
        <color theme="1"/>
        <rFont val="Calibri"/>
        <family val="2"/>
        <scheme val="minor"/>
      </rPr>
      <t>1</t>
    </r>
  </si>
  <si>
    <t>Unattached single with a disability</t>
  </si>
  <si>
    <t>Single parent, one child</t>
  </si>
  <si>
    <r>
      <t>Couple, two children</t>
    </r>
    <r>
      <rPr>
        <b/>
        <vertAlign val="superscript"/>
        <sz val="11"/>
        <color theme="1"/>
        <rFont val="Calibri"/>
        <family val="2"/>
        <scheme val="minor"/>
      </rPr>
      <t>2</t>
    </r>
  </si>
  <si>
    <r>
      <t>Unattached single with a disability (AISH)</t>
    </r>
    <r>
      <rPr>
        <vertAlign val="superscript"/>
        <sz val="11"/>
        <color theme="1"/>
        <rFont val="Calibri"/>
        <family val="2"/>
        <scheme val="minor"/>
      </rPr>
      <t>3</t>
    </r>
  </si>
  <si>
    <r>
      <t>Unattached single with a disability (MSPD)</t>
    </r>
    <r>
      <rPr>
        <b/>
        <vertAlign val="superscript"/>
        <sz val="11"/>
        <color theme="1"/>
        <rFont val="Calibri"/>
        <family val="2"/>
        <scheme val="minor"/>
      </rPr>
      <t>4</t>
    </r>
  </si>
  <si>
    <r>
      <t>Unattached single considered employable (MAN)</t>
    </r>
    <r>
      <rPr>
        <b/>
        <vertAlign val="superscript"/>
        <sz val="11"/>
        <color theme="1"/>
        <rFont val="Calibri"/>
        <family val="2"/>
        <scheme val="minor"/>
      </rPr>
      <t>5</t>
    </r>
  </si>
  <si>
    <r>
      <t>Couple, two children (MAN)</t>
    </r>
    <r>
      <rPr>
        <b/>
        <vertAlign val="superscript"/>
        <sz val="11"/>
        <color theme="1"/>
        <rFont val="Calibri"/>
        <family val="2"/>
        <scheme val="minor"/>
      </rPr>
      <t>6</t>
    </r>
  </si>
  <si>
    <t>Alberta</t>
  </si>
  <si>
    <t>Basic social assistance</t>
  </si>
  <si>
    <t>Additional social assistance</t>
  </si>
  <si>
    <t>Federal child benefits</t>
  </si>
  <si>
    <t>Provincial child benefits</t>
  </si>
  <si>
    <r>
      <t>Federal tax credit</t>
    </r>
    <r>
      <rPr>
        <sz val="11"/>
        <rFont val="Calibri"/>
        <family val="2"/>
        <scheme val="minor"/>
      </rPr>
      <t>s/benefits</t>
    </r>
  </si>
  <si>
    <r>
      <t>Provincial tax credit</t>
    </r>
    <r>
      <rPr>
        <sz val="11"/>
        <rFont val="Calibri"/>
        <family val="2"/>
        <scheme val="minor"/>
      </rPr>
      <t>s/benefits</t>
    </r>
  </si>
  <si>
    <t>Total 2025 income</t>
  </si>
  <si>
    <t>British Columbia</t>
  </si>
  <si>
    <t>Manitoba</t>
  </si>
  <si>
    <t>Provincial tax credits/benefits</t>
  </si>
  <si>
    <t>New Brunswick</t>
  </si>
  <si>
    <t>Newfoundland and Labrador</t>
  </si>
  <si>
    <t>Northwest Territories</t>
  </si>
  <si>
    <t>Territorial child benefits</t>
  </si>
  <si>
    <t>Territorial tax credits/benefits</t>
  </si>
  <si>
    <t>Nova Scotia</t>
  </si>
  <si>
    <t>Nunavut</t>
  </si>
  <si>
    <t>Ontario</t>
  </si>
  <si>
    <t>Prince Edward Island</t>
  </si>
  <si>
    <t>Quebec</t>
  </si>
  <si>
    <t>Saskatchewan</t>
  </si>
  <si>
    <t/>
  </si>
  <si>
    <t>Yukon</t>
  </si>
  <si>
    <t>Reduction in carbon tax-related rebate payments, 2024-2025</t>
  </si>
  <si>
    <t xml:space="preserve">The total amount of carbon tax-related rebate payments received by each example household in each province and territory in 2024 and 2025 and the difference between the two amounts, highlighting the impact of the 2025 elimination of carbon taxation and associated rebate programs in Canada. 		</t>
  </si>
  <si>
    <t>Program and year</t>
  </si>
  <si>
    <t>Unattached single considered employable</t>
  </si>
  <si>
    <t xml:space="preserve">Unattached single with a disability </t>
  </si>
  <si>
    <t>Couple, two children</t>
  </si>
  <si>
    <r>
      <t>Unattached single with a disability (AISH)</t>
    </r>
    <r>
      <rPr>
        <vertAlign val="superscript"/>
        <sz val="11"/>
        <color theme="1"/>
        <rFont val="Calibri"/>
        <family val="2"/>
        <scheme val="minor"/>
      </rPr>
      <t>1</t>
    </r>
  </si>
  <si>
    <r>
      <t>Unattached single considered employable (MSPD)</t>
    </r>
    <r>
      <rPr>
        <b/>
        <vertAlign val="superscript"/>
        <sz val="11"/>
        <color theme="1"/>
        <rFont val="Calibri"/>
        <family val="2"/>
        <scheme val="minor"/>
      </rPr>
      <t>2</t>
    </r>
  </si>
  <si>
    <r>
      <t>Unattached single considered employable (MAN)</t>
    </r>
    <r>
      <rPr>
        <b/>
        <vertAlign val="superscript"/>
        <sz val="11"/>
        <color theme="1"/>
        <rFont val="Calibri"/>
        <family val="2"/>
        <scheme val="minor"/>
      </rPr>
      <t>4</t>
    </r>
  </si>
  <si>
    <r>
      <t>Couple, two children (MAN)</t>
    </r>
    <r>
      <rPr>
        <b/>
        <vertAlign val="superscript"/>
        <sz val="11"/>
        <color theme="1"/>
        <rFont val="Calibri"/>
        <family val="2"/>
        <scheme val="minor"/>
      </rPr>
      <t>4</t>
    </r>
  </si>
  <si>
    <t>Canada Carbon Rebate</t>
  </si>
  <si>
    <t>Difference 2025-2024</t>
  </si>
  <si>
    <t>BC Climate Action Tax Credit</t>
  </si>
  <si>
    <t>Northwest Territories Cost of Living Offset</t>
  </si>
  <si>
    <t>Nunavut Carbon Credit</t>
  </si>
  <si>
    <t>n/a</t>
  </si>
  <si>
    <t>Yukon Government Carbon Price Rebate</t>
  </si>
  <si>
    <r>
      <rPr>
        <vertAlign val="superscript"/>
        <sz val="11"/>
        <color theme="1"/>
        <rFont val="Calibri"/>
        <family val="2"/>
        <scheme val="minor"/>
      </rPr>
      <t>1</t>
    </r>
    <r>
      <rPr>
        <sz val="11"/>
        <color theme="1"/>
        <rFont val="Calibri"/>
        <family val="2"/>
        <scheme val="minor"/>
      </rPr>
      <t xml:space="preserve"> For Quebec, this household receives Aim for Employment benefits - see "Unattached single considered employable (AIM)" in the Welfare in Canada report for more information. AIM refers to households receiving Quebec's regular Social Assistance program allowances and a participation allowance for intensive employment search or development of social skills, which is representative of a typical "lowest" benefit amount available to new entrant households through the Aim for Employment program; however, some recipients may receive lower amounts based on their particular circumstances. The Aim for Employment program began in 2019. </t>
    </r>
  </si>
  <si>
    <r>
      <rPr>
        <vertAlign val="superscript"/>
        <sz val="11"/>
        <color theme="1"/>
        <rFont val="Calibri"/>
        <family val="2"/>
        <scheme val="minor"/>
      </rPr>
      <t>2</t>
    </r>
    <r>
      <rPr>
        <sz val="11"/>
        <color theme="1"/>
        <rFont val="Calibri"/>
        <family val="2"/>
        <scheme val="minor"/>
      </rPr>
      <t xml:space="preserve"> For Quebec, this household receives Aim for Employment benefits - see "Couple with two children (AIM)" in the Welfare in Canada report for more information. AIM refers to households receiving Quebec's regular Social Assistance program allowances and a participation allowance for intensive employment search or development of social skills, which is representative of a typical "lowest" benefit amount; however, some recipients may receive lower amounts based on their particular circumstances. The Aim for Employment program began in 2019. </t>
    </r>
  </si>
  <si>
    <r>
      <rPr>
        <vertAlign val="superscript"/>
        <sz val="11"/>
        <color theme="1"/>
        <rFont val="Calibri"/>
        <family val="2"/>
        <scheme val="minor"/>
      </rPr>
      <t>3</t>
    </r>
    <r>
      <rPr>
        <sz val="11"/>
        <color theme="1"/>
        <rFont val="Calibri"/>
        <family val="2"/>
        <scheme val="minor"/>
      </rPr>
      <t xml:space="preserve"> AISH refers to Alberta's Assured income for the Severely Handicapped program, which provides recipients with a flat-rate living allowance benefit that is not linked to household size. In addition to the living allowance, AISH may provide a  Child Benefit for each dependent child and Personal Benefits (for those whose non-exempt assets fall below a certain level) for the recipient and his or her dependent children to meet one-time or ongoing needs, such as a special diet and child care. </t>
    </r>
  </si>
  <si>
    <r>
      <rPr>
        <vertAlign val="superscript"/>
        <sz val="11"/>
        <color theme="1"/>
        <rFont val="Calibri"/>
        <family val="2"/>
        <scheme val="minor"/>
      </rPr>
      <t>4</t>
    </r>
    <r>
      <rPr>
        <sz val="11"/>
        <color theme="1"/>
        <rFont val="Calibri"/>
        <family val="2"/>
        <scheme val="minor"/>
      </rPr>
      <t xml:space="preserve"> MSPD refers to Manitoba Supports for Persons with Disabilities program, which began in 2023 and provides recipients with higher benefits than the Medical Barriers to Full Employment (MBFE) category of the EIA program. Recipients are also entitled to higher earned income exemptions and ongoing health benefits for 24 months after exiting the program. </t>
    </r>
  </si>
  <si>
    <r>
      <rPr>
        <vertAlign val="superscript"/>
        <sz val="11"/>
        <color theme="1"/>
        <rFont val="Calibri"/>
        <family val="2"/>
        <scheme val="minor"/>
      </rPr>
      <t>5</t>
    </r>
    <r>
      <rPr>
        <sz val="11"/>
        <color theme="1"/>
        <rFont val="Calibri"/>
        <family val="2"/>
        <scheme val="minor"/>
      </rPr>
      <t xml:space="preserve"> For Quebec, this household receives Manpower Training benefits - see "Unattached single considered employable (MAN)" in the Welfare in Canada report for more information. MAN refers to households receiving Quebec's Manpower Training measure benefits for qualifying training in the skills development component, which is representative of a typical "highest" benefit amount available through the Aim for Employment program; however, some recipients may receive higher amounts based on their particular circumstances. The Manpower Training measure became available to Aim for Employment recipients in 2022. </t>
    </r>
  </si>
  <si>
    <r>
      <rPr>
        <vertAlign val="superscript"/>
        <sz val="11"/>
        <color theme="1"/>
        <rFont val="Calibri"/>
        <family val="2"/>
        <scheme val="minor"/>
      </rPr>
      <t>6</t>
    </r>
    <r>
      <rPr>
        <sz val="11"/>
        <color theme="1"/>
        <rFont val="Calibri"/>
        <family val="2"/>
        <scheme val="minor"/>
      </rPr>
      <t xml:space="preserve"> For Quebec, this household receives Manpower Training benefits - see "Couple with two children (MAN)" in the Welfare in Canada report for more information. MAN refers to households receiving Quebec's Manpower Training measure benefits for qualifying training in the skills development component, which is representative of a typical "highest" benefit amount available to new entrant households through the Aim for Employment program; however, some recipients may receive higher amounts based on their particular circumstances. The Manpower Training measure became available to Aim for Employment recipients in 2022. </t>
    </r>
  </si>
  <si>
    <t>Welfare incomes over time (2025 constant dollars)</t>
  </si>
  <si>
    <t xml:space="preserve">Total annual welfare incomes between 1986 and 2025 for all example households in each province and territory. Values are in 2025 constant dollars, which takes into account the effect of inflation. Note that the data set starts at a later date for all unattached singles considered employable, for some households in Quebec, and for all households in the Northwest Territories and Nunavut. </t>
  </si>
  <si>
    <t>Year</t>
  </si>
  <si>
    <r>
      <t>Unattached single with a disability (MSPD)</t>
    </r>
    <r>
      <rPr>
        <b/>
        <vertAlign val="superscript"/>
        <sz val="11"/>
        <color theme="1"/>
        <rFont val="Calibri"/>
        <family val="2"/>
        <scheme val="minor"/>
      </rPr>
      <t>2</t>
    </r>
  </si>
  <si>
    <r>
      <t>Unattached single considered employable (AIM)</t>
    </r>
    <r>
      <rPr>
        <b/>
        <vertAlign val="superscript"/>
        <sz val="11"/>
        <color theme="1"/>
        <rFont val="Calibri"/>
        <family val="2"/>
        <scheme val="minor"/>
      </rPr>
      <t>3</t>
    </r>
  </si>
  <si>
    <r>
      <t>Couple, two children (AIM)</t>
    </r>
    <r>
      <rPr>
        <b/>
        <vertAlign val="superscript"/>
        <sz val="11"/>
        <color theme="1"/>
        <rFont val="Calibri"/>
        <family val="2"/>
        <scheme val="minor"/>
      </rPr>
      <t>3</t>
    </r>
  </si>
  <si>
    <t>-</t>
  </si>
  <si>
    <r>
      <rPr>
        <vertAlign val="superscript"/>
        <sz val="11"/>
        <color theme="1"/>
        <rFont val="Calibri"/>
        <family val="2"/>
        <scheme val="minor"/>
      </rPr>
      <t>1</t>
    </r>
    <r>
      <rPr>
        <sz val="11"/>
        <color theme="1"/>
        <rFont val="Calibri"/>
        <family val="2"/>
        <scheme val="minor"/>
      </rPr>
      <t xml:space="preserve"> AISH refers to Alberta's Assured income for the Severely Handicapped program, which provides recipients with a flat-rate living allowance benefit that is not linked to household size. In addition to the living allowance, AISH may provide a  Child Benefit for each dependent child and Personal Benefits (for those whose non-exempt assets fall below a certain level) for the recipient and his or her dependent children to meet one-time or ongoing needs, such as a special diet and child care. </t>
    </r>
  </si>
  <si>
    <r>
      <rPr>
        <vertAlign val="superscript"/>
        <sz val="11"/>
        <color theme="1"/>
        <rFont val="Calibri"/>
        <family val="2"/>
        <scheme val="minor"/>
      </rPr>
      <t>2</t>
    </r>
    <r>
      <rPr>
        <sz val="11"/>
        <color theme="1"/>
        <rFont val="Calibri"/>
        <family val="2"/>
        <scheme val="minor"/>
      </rPr>
      <t xml:space="preserve"> MSPD refers to Manitoba Supports for Persons with Disabilities program, which began in 2023 and provides recipients with higher benefits than the Medical Barriers to Full Employment (MBFE) category of the EIA program. Recipients are also entitled to higher earned income exemptions and ongoing health benefits for 24 months after exiting the program. </t>
    </r>
  </si>
  <si>
    <r>
      <rPr>
        <vertAlign val="superscript"/>
        <sz val="11"/>
        <color theme="1"/>
        <rFont val="Calibri"/>
        <family val="2"/>
        <scheme val="minor"/>
      </rPr>
      <t>3</t>
    </r>
    <r>
      <rPr>
        <sz val="11"/>
        <color theme="1"/>
        <rFont val="Calibri"/>
        <family val="2"/>
        <scheme val="minor"/>
      </rPr>
      <t xml:space="preserve"> The designation “(AIM)” refers to households receiving Quebec's regular Social Assistance program allowances and a participation allowance for intensive employment search or development of social skills, which is representative of a typical "lowest" benefit amount available to new entrant households through the Aim for Employment program; however, some recipients may receive lower amounts based on their particular circumstances. The Aim for Employment program began in 2019. </t>
    </r>
  </si>
  <si>
    <r>
      <rPr>
        <vertAlign val="superscript"/>
        <sz val="11"/>
        <color theme="1"/>
        <rFont val="Calibri"/>
        <family val="2"/>
        <scheme val="minor"/>
      </rPr>
      <t>4</t>
    </r>
    <r>
      <rPr>
        <sz val="11"/>
        <color theme="1"/>
        <rFont val="Calibri"/>
        <family val="2"/>
        <scheme val="minor"/>
      </rPr>
      <t xml:space="preserve"> The designation “(MAN)” refers to households receiving Quebec's Manpower Training measure benefits for qualifying training in the skills development component, which is a typical "highest" benefit amount available to new entrant households through the Aim for Employment program; however, some recipients may receive higher amounts based on their particular circumstances. The Manpower Training measure became available to Aim for Employment recipients in 2022. </t>
    </r>
  </si>
  <si>
    <t>Welfare incomes over time (Current dollars)</t>
  </si>
  <si>
    <t>Adequacy of welfare incomes</t>
  </si>
  <si>
    <t>Adequacy indicator</t>
  </si>
  <si>
    <r>
      <t>Unattached single considered  employable</t>
    </r>
    <r>
      <rPr>
        <b/>
        <vertAlign val="superscript"/>
        <sz val="11"/>
        <color theme="1"/>
        <rFont val="Calibri"/>
        <family val="2"/>
        <scheme val="minor"/>
      </rPr>
      <t>1</t>
    </r>
  </si>
  <si>
    <t>Total welfare income</t>
  </si>
  <si>
    <t>MBM threshold (Calgary)</t>
  </si>
  <si>
    <t>Welfare income minus MBM threshold</t>
  </si>
  <si>
    <t>Welfare income as % of MBM</t>
  </si>
  <si>
    <t>MBM-DIP threshold (Calgary)</t>
  </si>
  <si>
    <t>Welfare income minus MBM-DIP threshold</t>
  </si>
  <si>
    <t>Welfare income as % of MBM-DIP</t>
  </si>
  <si>
    <t>LIM threshold (Canada-wide)</t>
  </si>
  <si>
    <t>Welfare income minus LIM threshold</t>
  </si>
  <si>
    <t>Welfare income as % of LIM</t>
  </si>
  <si>
    <t>LICO threshold (Calgary)</t>
  </si>
  <si>
    <t>Welfare income minus LICO threshold</t>
  </si>
  <si>
    <t>Welfare income as % of LICO</t>
  </si>
  <si>
    <t>MBM threshold (Vancouver)</t>
  </si>
  <si>
    <t>MBM-DIP threshold (Vancouver)</t>
  </si>
  <si>
    <t>LICO threshold (Vancouver)</t>
  </si>
  <si>
    <t>MBM threshold (Winnipeg)</t>
  </si>
  <si>
    <t>MBM-DIP threshold (Winnipeg)</t>
  </si>
  <si>
    <t>LICO threshold (Winnipeg)</t>
  </si>
  <si>
    <t>MBM threshold (Moncton)</t>
  </si>
  <si>
    <t>MBM-DIP threshold (Moncton)</t>
  </si>
  <si>
    <t>LICO threshold (Moncton)</t>
  </si>
  <si>
    <t>MBM threshold (St. John's)</t>
  </si>
  <si>
    <t>MBM-DIP threshold (St. John’s)</t>
  </si>
  <si>
    <t>LICO threshold (St. John's)</t>
  </si>
  <si>
    <t>MBM-N threshold (Yellowknife)</t>
  </si>
  <si>
    <t>Welfare income minus MBM-N threshold</t>
  </si>
  <si>
    <t>Welfare income as % of MBM-N</t>
  </si>
  <si>
    <t>MBM-N-DIP threshold (Yellowknife)</t>
  </si>
  <si>
    <t>Welfare income minus MBM-N-DIP threshold</t>
  </si>
  <si>
    <t>Welfare income as % of MBM-N-DIP</t>
  </si>
  <si>
    <t>MBM threshold (Halifax)</t>
  </si>
  <si>
    <t>MBM-DIP threshold (Halifax)</t>
  </si>
  <si>
    <t>LICO threshold (Halifax)</t>
  </si>
  <si>
    <t>Adjusted MBM-N threshold (Iqaluit)</t>
  </si>
  <si>
    <t>Adjusted MBM-N-DIP threshold (Iqaluit)</t>
  </si>
  <si>
    <t>MBM threshold (Toronto)</t>
  </si>
  <si>
    <t>MBM-DIP threshold (Toronto)</t>
  </si>
  <si>
    <t>LICO threshold (Toronto)</t>
  </si>
  <si>
    <t>MBM threshold (Charlottetown)</t>
  </si>
  <si>
    <t>MBM-DIP threshold (Charlottetown)</t>
  </si>
  <si>
    <t>LICO threshold (Charlottetown)</t>
  </si>
  <si>
    <t>MBM threshold (Montreal)</t>
  </si>
  <si>
    <t>MBM-DIP threshold (Montreal)</t>
  </si>
  <si>
    <t>LICO threshold (Montreal)</t>
  </si>
  <si>
    <t>MBM threshold (Saskatoon)</t>
  </si>
  <si>
    <t>MBM-DIP threshold (Saskatoon)</t>
  </si>
  <si>
    <t>LICO threshold (Saskatoon)</t>
  </si>
  <si>
    <t>MBM-N threshold (Whitehorse)</t>
  </si>
  <si>
    <t>MBM-N-DIP threshold (Whitehorse)</t>
  </si>
  <si>
    <t>Adequacy of welfare incomes over time</t>
  </si>
  <si>
    <t>MBM/ MBM-N base</t>
  </si>
  <si>
    <t xml:space="preserve">2000 base </t>
  </si>
  <si>
    <t xml:space="preserve">2008 base </t>
  </si>
  <si>
    <t xml:space="preserve">2018 base </t>
  </si>
  <si>
    <t xml:space="preserve">2023 base </t>
  </si>
  <si>
    <r>
      <rPr>
        <vertAlign val="superscript"/>
        <sz val="11"/>
        <color theme="1"/>
        <rFont val="Calibri"/>
        <family val="2"/>
        <scheme val="minor"/>
      </rPr>
      <t>3</t>
    </r>
    <r>
      <rPr>
        <sz val="11"/>
        <color theme="1"/>
        <rFont val="Calibri"/>
        <family val="2"/>
        <scheme val="minor"/>
      </rPr>
      <t xml:space="preserve"> The designation “(AIM)” refers to a household receiving Quebec's regular Social Assistance program allowances and a participation allowance for intensive employment search or development of social skills, which constitutes the lowest amount from the Aim for Employment program. For the Couple with Two Children, both adults are receiving these benefits. While these benefits are representative of a typical "lowest" benefit amount, some recipients may receive lower amounts based on their particular circumstances. The Aim for Employment program began in 2019.</t>
    </r>
  </si>
  <si>
    <r>
      <rPr>
        <vertAlign val="superscript"/>
        <sz val="11"/>
        <color theme="1"/>
        <rFont val="Calibri"/>
        <family val="2"/>
        <scheme val="minor"/>
      </rPr>
      <t>4</t>
    </r>
    <r>
      <rPr>
        <sz val="11"/>
        <color theme="1"/>
        <rFont val="Calibri"/>
        <family val="2"/>
        <scheme val="minor"/>
      </rPr>
      <t xml:space="preserve"> The designation “(MAN)” refers to a household receiving Quebec's Manpower Training measure benefits for qualifying training in the skills development component, which is the highest amount available through the Aim for Employment program. The Manpower Training measure became available to Aim for Employment recipients in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</si>
</sst>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quot;$&quot;#,##0"/>
    <numFmt numFmtId="165" formatCode="&quot;$&quot;#,##0;[Red]\-&quot;$&quot;#,##0"/>
    <numFmt numFmtId="166" formatCode="_-&quot;$&quot;* #,##0.00_-;\-&quot;$&quot;* #,##0.00_-;_-&quot;$&quot;* &quot;-&quot;??_-;_-@_-"/>
    <numFmt numFmtId="167" formatCode="&quot;$&quot;#,##0"/>
    <numFmt numFmtId="168" formatCode="&quot;$&quot;#,##0.00"/>
    <numFmt numFmtId="169" formatCode="0.0%"/>
    <numFmt numFmtId="170" formatCode="[$$-1009]#,##0"/>
  </numFmts>
  <fonts count="17">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name val="Calibri"/>
      <family val="2"/>
      <scheme val="minor"/>
    </font>
    <font>
      <b/>
      <vertAlign val="superscript"/>
      <sz val="11"/>
      <color theme="1"/>
      <name val="Calibri"/>
      <family val="2"/>
      <scheme val="minor"/>
    </font>
    <font>
      <vertAlign val="superscript"/>
      <sz val="11"/>
      <color theme="1"/>
      <name val="Calibri"/>
      <family val="2"/>
      <scheme val="minor"/>
    </font>
    <font>
      <sz val="11"/>
      <color theme="1"/>
      <name val="Calibri"/>
      <family val="2"/>
      <scheme val="minor"/>
    </font>
    <font>
      <b/>
      <sz val="11"/>
      <color rgb="FF000000"/>
      <name val="Calibri"/>
      <family val="2"/>
      <scheme val="minor"/>
    </font>
    <font>
      <sz val="11"/>
      <color rgb="FF231F20"/>
      <name val="Calibri"/>
      <family val="2"/>
      <scheme val="minor"/>
    </font>
    <font>
      <b/>
      <sz val="10"/>
      <name val="Calibri"/>
      <family val="2"/>
      <scheme val="minor"/>
    </font>
    <font>
      <i/>
      <sz val="11"/>
      <color theme="1"/>
      <name val="Calibri"/>
      <family val="2"/>
      <scheme val="minor"/>
    </font>
    <font>
      <sz val="11"/>
      <color rgb="FF000000"/>
      <name val="Calibri"/>
      <family val="2"/>
    </font>
    <font>
      <sz val="11"/>
      <color rgb="FFFF0000"/>
      <name val="Calibri"/>
      <family val="2"/>
    </font>
    <font>
      <sz val="11"/>
      <name val="Calibri"/>
      <family val="2"/>
    </font>
    <font>
      <b/>
      <sz val="11"/>
      <name val="Calibri"/>
      <family val="2"/>
      <scheme val="minor"/>
    </font>
  </fonts>
  <fills count="5">
    <fill>
      <patternFill patternType="none"/>
    </fill>
    <fill>
      <patternFill patternType="gray125"/>
    </fill>
    <fill>
      <patternFill patternType="solid">
        <fgColor theme="1" tint="0.249977111117893"/>
        <bgColor indexed="64"/>
      </patternFill>
    </fill>
    <fill>
      <patternFill patternType="solid">
        <fgColor theme="1"/>
        <bgColor indexed="64"/>
      </patternFill>
    </fill>
    <fill>
      <patternFill patternType="solid">
        <fgColor theme="0"/>
        <bgColor indexed="64"/>
      </patternFill>
    </fill>
  </fills>
  <borders count="11">
    <border>
      <left/>
      <right/>
      <top/>
      <bottom/>
      <diagonal/>
    </border>
    <border>
      <left/>
      <right/>
      <top style="medium">
        <color rgb="FF043673"/>
      </top>
      <bottom/>
      <diagonal/>
    </border>
    <border>
      <left/>
      <right/>
      <top/>
      <bottom style="medium">
        <color indexed="64"/>
      </bottom>
      <diagonal/>
    </border>
    <border>
      <left/>
      <right/>
      <top style="medium">
        <color indexed="64"/>
      </top>
      <bottom/>
      <diagonal/>
    </border>
    <border>
      <left/>
      <right/>
      <top/>
      <bottom style="medium">
        <color theme="1"/>
      </bottom>
      <diagonal/>
    </border>
    <border>
      <left/>
      <right/>
      <top style="medium">
        <color theme="1"/>
      </top>
      <bottom style="medium">
        <color theme="1"/>
      </bottom>
      <diagonal/>
    </border>
    <border>
      <left/>
      <right/>
      <top style="medium">
        <color indexed="64"/>
      </top>
      <bottom style="medium">
        <color indexed="64"/>
      </bottom>
      <diagonal/>
    </border>
    <border>
      <left/>
      <right/>
      <top style="thin">
        <color indexed="64"/>
      </top>
      <bottom style="medium">
        <color indexed="64"/>
      </bottom>
      <diagonal/>
    </border>
    <border>
      <left/>
      <right/>
      <top style="medium">
        <color theme="1"/>
      </top>
      <bottom/>
      <diagonal/>
    </border>
    <border>
      <left/>
      <right/>
      <top/>
      <bottom style="thin">
        <color indexed="64"/>
      </bottom>
      <diagonal/>
    </border>
    <border>
      <left/>
      <right/>
      <top style="thin">
        <color indexed="64"/>
      </top>
      <bottom/>
      <diagonal/>
    </border>
  </borders>
  <cellStyleXfs count="3">
    <xf numFmtId="0" fontId="0" fillId="0" borderId="0"/>
    <xf numFmtId="9" fontId="8" fillId="0" borderId="0" applyFont="0" applyFill="0" applyBorder="0" applyAlignment="0" applyProtection="0"/>
    <xf numFmtId="166" fontId="8" fillId="0" borderId="0" applyFont="0" applyFill="0" applyBorder="0" applyAlignment="0" applyProtection="0"/>
  </cellStyleXfs>
  <cellXfs count="169">
    <xf numFmtId="0" fontId="0" fillId="0" borderId="0" xfId="0"/>
    <xf numFmtId="0" fontId="0" fillId="0" borderId="0" xfId="0" applyAlignment="1">
      <alignment vertical="top"/>
    </xf>
    <xf numFmtId="167" fontId="0" fillId="0" borderId="0" xfId="0" applyNumberFormat="1" applyAlignment="1">
      <alignment horizontal="right"/>
    </xf>
    <xf numFmtId="0" fontId="0" fillId="0" borderId="0" xfId="0" applyAlignment="1">
      <alignment horizontal="right"/>
    </xf>
    <xf numFmtId="0" fontId="4" fillId="0" borderId="0" xfId="0" applyFont="1" applyAlignment="1">
      <alignment horizontal="left" vertical="center" wrapText="1"/>
    </xf>
    <xf numFmtId="9" fontId="0" fillId="0" borderId="0" xfId="0" applyNumberFormat="1" applyAlignment="1">
      <alignment horizontal="right" vertical="center" wrapText="1"/>
    </xf>
    <xf numFmtId="167" fontId="0" fillId="0" borderId="0" xfId="0" applyNumberFormat="1" applyAlignment="1">
      <alignment horizontal="right" vertical="center" wrapText="1"/>
    </xf>
    <xf numFmtId="167" fontId="5" fillId="0" borderId="0" xfId="0" applyNumberFormat="1" applyFont="1" applyAlignment="1">
      <alignment horizontal="right" vertical="center" wrapText="1"/>
    </xf>
    <xf numFmtId="0" fontId="0" fillId="0" borderId="0" xfId="0" applyAlignment="1">
      <alignment horizontal="left"/>
    </xf>
    <xf numFmtId="0" fontId="0" fillId="0" borderId="0" xfId="0" applyAlignment="1">
      <alignment vertical="top" wrapText="1"/>
    </xf>
    <xf numFmtId="167" fontId="4" fillId="0" borderId="0" xfId="0" applyNumberFormat="1" applyFont="1" applyAlignment="1">
      <alignment horizontal="right" vertical="center" wrapText="1"/>
    </xf>
    <xf numFmtId="167" fontId="0" fillId="0" borderId="0" xfId="0" applyNumberFormat="1"/>
    <xf numFmtId="165" fontId="0" fillId="0" borderId="0" xfId="0" applyNumberFormat="1"/>
    <xf numFmtId="9" fontId="0" fillId="0" borderId="0" xfId="0" applyNumberFormat="1"/>
    <xf numFmtId="0" fontId="0" fillId="0" borderId="0" xfId="0" applyAlignment="1">
      <alignment horizontal="left" vertical="top" wrapText="1"/>
    </xf>
    <xf numFmtId="0" fontId="0" fillId="0" borderId="0" xfId="0" applyAlignment="1">
      <alignment horizontal="left" vertical="center" wrapText="1"/>
    </xf>
    <xf numFmtId="0" fontId="4" fillId="0" borderId="0" xfId="0" applyFont="1" applyAlignment="1">
      <alignment horizontal="left" vertical="top" wrapText="1"/>
    </xf>
    <xf numFmtId="167" fontId="0" fillId="0" borderId="0" xfId="0" applyNumberFormat="1" applyAlignment="1">
      <alignment horizontal="right" vertical="top" wrapText="1"/>
    </xf>
    <xf numFmtId="167" fontId="10" fillId="0" borderId="0" xfId="0" applyNumberFormat="1" applyFont="1"/>
    <xf numFmtId="9" fontId="10" fillId="0" borderId="0" xfId="1" applyFont="1"/>
    <xf numFmtId="9" fontId="0" fillId="0" borderId="0" xfId="1" applyFont="1" applyBorder="1" applyAlignment="1">
      <alignment horizontal="right" vertical="center" wrapText="1"/>
    </xf>
    <xf numFmtId="9" fontId="5" fillId="0" borderId="0" xfId="1" applyFont="1" applyBorder="1" applyAlignment="1">
      <alignment horizontal="right" vertical="center" wrapText="1"/>
    </xf>
    <xf numFmtId="4" fontId="4" fillId="0" borderId="0" xfId="0" applyNumberFormat="1" applyFont="1" applyAlignment="1">
      <alignment horizontal="left" vertical="center" wrapText="1"/>
    </xf>
    <xf numFmtId="9" fontId="0" fillId="0" borderId="0" xfId="1" applyFont="1" applyAlignment="1">
      <alignment horizontal="right"/>
    </xf>
    <xf numFmtId="168" fontId="0" fillId="0" borderId="0" xfId="0" applyNumberFormat="1"/>
    <xf numFmtId="169" fontId="0" fillId="0" borderId="0" xfId="1" applyNumberFormat="1" applyFont="1"/>
    <xf numFmtId="9" fontId="0" fillId="0" borderId="0" xfId="1" applyFont="1" applyBorder="1"/>
    <xf numFmtId="9" fontId="0" fillId="0" borderId="0" xfId="1" applyFont="1" applyBorder="1" applyAlignment="1">
      <alignment horizontal="right"/>
    </xf>
    <xf numFmtId="0" fontId="0" fillId="0" borderId="3" xfId="0" applyBorder="1" applyAlignment="1">
      <alignment horizontal="left"/>
    </xf>
    <xf numFmtId="0" fontId="0" fillId="0" borderId="3" xfId="0" applyBorder="1" applyAlignment="1">
      <alignment horizontal="right"/>
    </xf>
    <xf numFmtId="9" fontId="0" fillId="0" borderId="3" xfId="1" applyFont="1" applyBorder="1"/>
    <xf numFmtId="9" fontId="0" fillId="0" borderId="3" xfId="1" applyFont="1" applyBorder="1" applyAlignment="1">
      <alignment horizontal="right"/>
    </xf>
    <xf numFmtId="167" fontId="0" fillId="0" borderId="3" xfId="0" applyNumberFormat="1" applyBorder="1" applyAlignment="1">
      <alignment horizontal="right"/>
    </xf>
    <xf numFmtId="0" fontId="2" fillId="0" borderId="5" xfId="0" applyFont="1" applyBorder="1" applyAlignment="1">
      <alignment horizontal="left" vertical="top"/>
    </xf>
    <xf numFmtId="167" fontId="0" fillId="0" borderId="3" xfId="0" applyNumberFormat="1" applyBorder="1"/>
    <xf numFmtId="167" fontId="0" fillId="0" borderId="0" xfId="2" applyNumberFormat="1" applyFont="1" applyFill="1" applyBorder="1"/>
    <xf numFmtId="0" fontId="2" fillId="0" borderId="5" xfId="0" applyFont="1" applyBorder="1" applyAlignment="1">
      <alignment vertical="top" wrapText="1"/>
    </xf>
    <xf numFmtId="0" fontId="2" fillId="0" borderId="6" xfId="0" applyFont="1" applyBorder="1" applyAlignment="1">
      <alignment horizontal="left" vertical="top" wrapText="1"/>
    </xf>
    <xf numFmtId="167" fontId="9" fillId="0" borderId="6" xfId="0" applyNumberFormat="1" applyFont="1" applyBorder="1" applyAlignment="1">
      <alignment horizontal="left" vertical="top" wrapText="1"/>
    </xf>
    <xf numFmtId="167" fontId="0" fillId="0" borderId="0" xfId="2" applyNumberFormat="1" applyFont="1" applyBorder="1"/>
    <xf numFmtId="0" fontId="4" fillId="0" borderId="0" xfId="0" applyFont="1" applyAlignment="1">
      <alignment horizontal="left" vertical="center"/>
    </xf>
    <xf numFmtId="0" fontId="2" fillId="0" borderId="5" xfId="0" applyFont="1" applyBorder="1" applyAlignment="1">
      <alignment horizontal="right" vertical="top" wrapText="1"/>
    </xf>
    <xf numFmtId="0" fontId="2" fillId="0" borderId="5" xfId="0" applyFont="1" applyBorder="1" applyAlignment="1">
      <alignment horizontal="right" vertical="top"/>
    </xf>
    <xf numFmtId="167" fontId="9" fillId="0" borderId="7" xfId="0" applyNumberFormat="1" applyFont="1" applyBorder="1" applyAlignment="1">
      <alignment horizontal="right" vertical="center" wrapText="1"/>
    </xf>
    <xf numFmtId="0" fontId="2" fillId="0" borderId="7" xfId="0" applyFont="1" applyBorder="1" applyAlignment="1">
      <alignment horizontal="left" vertical="center" wrapText="1"/>
    </xf>
    <xf numFmtId="0" fontId="2" fillId="0" borderId="7" xfId="0" applyFont="1" applyBorder="1" applyAlignment="1">
      <alignment horizontal="left" vertical="top" wrapText="1"/>
    </xf>
    <xf numFmtId="167" fontId="0" fillId="0" borderId="0" xfId="2" applyNumberFormat="1" applyFont="1"/>
    <xf numFmtId="170" fontId="4" fillId="0" borderId="0" xfId="0" applyNumberFormat="1" applyFont="1" applyAlignment="1">
      <alignment horizontal="right" vertical="center" wrapText="1"/>
    </xf>
    <xf numFmtId="9" fontId="0" fillId="0" borderId="0" xfId="1" applyFont="1" applyFill="1" applyBorder="1"/>
    <xf numFmtId="170" fontId="0" fillId="0" borderId="0" xfId="0" applyNumberFormat="1"/>
    <xf numFmtId="167" fontId="2" fillId="0" borderId="7" xfId="0" applyNumberFormat="1" applyFont="1" applyBorder="1" applyAlignment="1">
      <alignment horizontal="right" vertical="center" wrapText="1"/>
    </xf>
    <xf numFmtId="9" fontId="0" fillId="0" borderId="3" xfId="0" applyNumberFormat="1" applyBorder="1"/>
    <xf numFmtId="165" fontId="9" fillId="0" borderId="7" xfId="0" applyNumberFormat="1" applyFont="1" applyBorder="1" applyAlignment="1">
      <alignment horizontal="right" vertical="center" wrapText="1"/>
    </xf>
    <xf numFmtId="170" fontId="5" fillId="0" borderId="0" xfId="0" applyNumberFormat="1" applyFont="1" applyAlignment="1">
      <alignment vertical="center"/>
    </xf>
    <xf numFmtId="170" fontId="11" fillId="0" borderId="7" xfId="0" applyNumberFormat="1" applyFont="1" applyBorder="1" applyAlignment="1">
      <alignment vertical="center"/>
    </xf>
    <xf numFmtId="9" fontId="0" fillId="0" borderId="0" xfId="1" applyFont="1" applyFill="1" applyBorder="1" applyAlignment="1">
      <alignment horizontal="right" vertical="center" wrapText="1"/>
    </xf>
    <xf numFmtId="0" fontId="1" fillId="2" borderId="0" xfId="0" applyFont="1" applyFill="1"/>
    <xf numFmtId="0" fontId="3" fillId="2" borderId="0" xfId="0" applyFont="1" applyFill="1"/>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0" fontId="2" fillId="0" borderId="6" xfId="0" applyFont="1" applyBorder="1" applyAlignment="1">
      <alignment horizontal="right" vertical="top" wrapText="1"/>
    </xf>
    <xf numFmtId="0" fontId="2" fillId="0" borderId="4" xfId="0" applyFont="1" applyBorder="1" applyAlignment="1">
      <alignment horizontal="left" vertical="top"/>
    </xf>
    <xf numFmtId="0" fontId="2" fillId="0" borderId="4" xfId="0" applyFont="1" applyBorder="1" applyAlignment="1">
      <alignment horizontal="right" vertical="top"/>
    </xf>
    <xf numFmtId="0" fontId="0" fillId="0" borderId="3" xfId="0" applyBorder="1"/>
    <xf numFmtId="0" fontId="5" fillId="0" borderId="0" xfId="0" applyFont="1" applyAlignment="1">
      <alignment vertical="top" wrapText="1"/>
    </xf>
    <xf numFmtId="0" fontId="5" fillId="0" borderId="0" xfId="0" applyFont="1" applyAlignment="1">
      <alignment horizontal="left" vertical="top" wrapText="1"/>
    </xf>
    <xf numFmtId="0" fontId="4" fillId="0" borderId="3" xfId="0" applyFont="1" applyBorder="1" applyAlignment="1">
      <alignment horizontal="left" vertical="center" wrapText="1"/>
    </xf>
    <xf numFmtId="167" fontId="0" fillId="0" borderId="3" xfId="0" applyNumberFormat="1" applyBorder="1" applyAlignment="1">
      <alignment horizontal="right" vertical="center" wrapText="1"/>
    </xf>
    <xf numFmtId="4" fontId="4" fillId="0" borderId="3" xfId="0" applyNumberFormat="1" applyFont="1" applyBorder="1" applyAlignment="1">
      <alignment horizontal="left" vertical="center" wrapText="1"/>
    </xf>
    <xf numFmtId="9" fontId="0" fillId="0" borderId="3" xfId="0" applyNumberFormat="1" applyBorder="1" applyAlignment="1">
      <alignment horizontal="right" vertical="center" wrapText="1"/>
    </xf>
    <xf numFmtId="167" fontId="0" fillId="0" borderId="0" xfId="0" quotePrefix="1" applyNumberFormat="1" applyAlignment="1">
      <alignment horizontal="right"/>
    </xf>
    <xf numFmtId="0" fontId="0" fillId="0" borderId="3" xfId="0" quotePrefix="1" applyBorder="1" applyAlignment="1">
      <alignment horizontal="right"/>
    </xf>
    <xf numFmtId="165" fontId="4" fillId="0" borderId="0" xfId="0" applyNumberFormat="1" applyFont="1" applyAlignment="1">
      <alignment horizontal="right" vertical="center" wrapText="1"/>
    </xf>
    <xf numFmtId="167" fontId="9" fillId="0" borderId="7" xfId="0" applyNumberFormat="1" applyFont="1" applyBorder="1" applyAlignment="1">
      <alignment horizontal="right" wrapText="1"/>
    </xf>
    <xf numFmtId="167" fontId="4" fillId="0" borderId="1" xfId="0" applyNumberFormat="1" applyFont="1" applyBorder="1" applyAlignment="1">
      <alignment horizontal="right" vertical="center" wrapText="1"/>
    </xf>
    <xf numFmtId="167" fontId="0" fillId="0" borderId="1" xfId="0" applyNumberFormat="1" applyBorder="1"/>
    <xf numFmtId="0" fontId="1" fillId="2" borderId="0" xfId="0" applyFont="1" applyFill="1" applyAlignment="1">
      <alignment vertical="top" wrapText="1"/>
    </xf>
    <xf numFmtId="167" fontId="4" fillId="0" borderId="0" xfId="0" applyNumberFormat="1" applyFont="1" applyAlignment="1">
      <alignment horizontal="right" wrapText="1"/>
    </xf>
    <xf numFmtId="0" fontId="0" fillId="4" borderId="3" xfId="0" applyFill="1" applyBorder="1" applyAlignment="1">
      <alignment horizontal="left"/>
    </xf>
    <xf numFmtId="0" fontId="0" fillId="4" borderId="3" xfId="0" applyFill="1" applyBorder="1" applyAlignment="1">
      <alignment horizontal="right"/>
    </xf>
    <xf numFmtId="167" fontId="0" fillId="4" borderId="3" xfId="0" applyNumberFormat="1" applyFill="1" applyBorder="1"/>
    <xf numFmtId="0" fontId="0" fillId="4" borderId="3" xfId="0" quotePrefix="1" applyFill="1" applyBorder="1" applyAlignment="1">
      <alignment horizontal="right"/>
    </xf>
    <xf numFmtId="167" fontId="0" fillId="4" borderId="3" xfId="0" applyNumberFormat="1" applyFill="1" applyBorder="1" applyAlignment="1">
      <alignment horizontal="right"/>
    </xf>
    <xf numFmtId="0" fontId="0" fillId="4" borderId="3" xfId="0" applyFill="1" applyBorder="1"/>
    <xf numFmtId="0" fontId="0" fillId="4" borderId="0" xfId="0" applyFill="1"/>
    <xf numFmtId="9" fontId="0" fillId="0" borderId="3" xfId="1" applyFont="1" applyFill="1" applyBorder="1"/>
    <xf numFmtId="0" fontId="0" fillId="0" borderId="0" xfId="0" applyAlignment="1">
      <alignment horizontal="right" vertical="top"/>
    </xf>
    <xf numFmtId="169" fontId="0" fillId="0" borderId="0" xfId="1" applyNumberFormat="1" applyFont="1" applyAlignment="1">
      <alignment horizontal="right" vertical="top"/>
    </xf>
    <xf numFmtId="164" fontId="0" fillId="0" borderId="0" xfId="0" applyNumberFormat="1" applyAlignment="1">
      <alignment horizontal="right" vertical="top"/>
    </xf>
    <xf numFmtId="0" fontId="0" fillId="0" borderId="3" xfId="0" applyBorder="1" applyAlignment="1">
      <alignment horizontal="right" vertical="top"/>
    </xf>
    <xf numFmtId="167" fontId="0" fillId="0" borderId="0" xfId="0" applyNumberFormat="1" applyAlignment="1">
      <alignment horizontal="right" vertical="top"/>
    </xf>
    <xf numFmtId="167" fontId="0" fillId="0" borderId="3" xfId="0" applyNumberFormat="1" applyBorder="1" applyAlignment="1">
      <alignment horizontal="right" vertical="top"/>
    </xf>
    <xf numFmtId="9" fontId="0" fillId="0" borderId="0" xfId="0" applyNumberFormat="1" applyAlignment="1">
      <alignment horizontal="right" vertical="top"/>
    </xf>
    <xf numFmtId="9" fontId="0" fillId="0" borderId="3" xfId="1" applyFont="1" applyFill="1" applyBorder="1" applyAlignment="1">
      <alignment horizontal="right"/>
    </xf>
    <xf numFmtId="168" fontId="0" fillId="0" borderId="3" xfId="0" applyNumberFormat="1" applyBorder="1"/>
    <xf numFmtId="0" fontId="0" fillId="0" borderId="0" xfId="0" quotePrefix="1" applyAlignment="1">
      <alignment horizontal="right"/>
    </xf>
    <xf numFmtId="0" fontId="0" fillId="0" borderId="3" xfId="0" applyBorder="1" applyAlignment="1">
      <alignment horizontal="left" vertical="center" wrapText="1"/>
    </xf>
    <xf numFmtId="170" fontId="5" fillId="0" borderId="3" xfId="0" applyNumberFormat="1" applyFont="1" applyBorder="1" applyAlignment="1">
      <alignment vertical="center"/>
    </xf>
    <xf numFmtId="170" fontId="4" fillId="0" borderId="3" xfId="0" applyNumberFormat="1" applyFont="1" applyBorder="1" applyAlignment="1">
      <alignment horizontal="right" vertical="center" wrapText="1"/>
    </xf>
    <xf numFmtId="167" fontId="4" fillId="0" borderId="3" xfId="0" applyNumberFormat="1" applyFont="1" applyBorder="1" applyAlignment="1">
      <alignment horizontal="right" vertical="center" wrapText="1"/>
    </xf>
    <xf numFmtId="167" fontId="5" fillId="0" borderId="0" xfId="0" applyNumberFormat="1" applyFont="1" applyAlignment="1">
      <alignment vertical="center"/>
    </xf>
    <xf numFmtId="167" fontId="0" fillId="0" borderId="3" xfId="0" quotePrefix="1" applyNumberFormat="1" applyBorder="1" applyAlignment="1">
      <alignment horizontal="right"/>
    </xf>
    <xf numFmtId="169" fontId="0" fillId="0" borderId="0" xfId="1" applyNumberFormat="1" applyFont="1" applyFill="1"/>
    <xf numFmtId="167" fontId="5" fillId="0" borderId="0" xfId="0" applyNumberFormat="1" applyFont="1" applyAlignment="1">
      <alignment horizontal="right" vertical="top" wrapText="1"/>
    </xf>
    <xf numFmtId="167" fontId="0" fillId="0" borderId="3" xfId="0" applyNumberFormat="1" applyBorder="1" applyAlignment="1">
      <alignment horizontal="right" vertical="top" wrapText="1"/>
    </xf>
    <xf numFmtId="9" fontId="0" fillId="0" borderId="0" xfId="1" applyFont="1" applyFill="1" applyAlignment="1">
      <alignment horizontal="right"/>
    </xf>
    <xf numFmtId="9" fontId="0" fillId="0" borderId="0" xfId="1" applyFont="1" applyFill="1" applyBorder="1" applyAlignment="1">
      <alignment horizontal="right"/>
    </xf>
    <xf numFmtId="9" fontId="0" fillId="0" borderId="0" xfId="1" applyFont="1" applyFill="1"/>
    <xf numFmtId="9" fontId="0" fillId="0" borderId="3" xfId="1" quotePrefix="1" applyFont="1" applyFill="1" applyBorder="1" applyAlignment="1">
      <alignment horizontal="right"/>
    </xf>
    <xf numFmtId="167" fontId="0" fillId="0" borderId="0" xfId="0" quotePrefix="1" applyNumberFormat="1" applyAlignment="1">
      <alignment horizontal="right" vertical="center"/>
    </xf>
    <xf numFmtId="9" fontId="0" fillId="0" borderId="0" xfId="0" applyNumberFormat="1" applyAlignment="1">
      <alignment horizontal="right" vertical="top" wrapText="1"/>
    </xf>
    <xf numFmtId="10" fontId="2" fillId="0" borderId="5" xfId="0" applyNumberFormat="1" applyFont="1" applyBorder="1" applyAlignment="1">
      <alignment horizontal="right" vertical="top" wrapText="1"/>
    </xf>
    <xf numFmtId="170" fontId="16" fillId="0" borderId="7" xfId="0" applyNumberFormat="1" applyFont="1" applyBorder="1" applyAlignment="1">
      <alignment vertical="center"/>
    </xf>
    <xf numFmtId="9" fontId="0" fillId="0" borderId="0" xfId="1" quotePrefix="1" applyFont="1" applyFill="1" applyBorder="1" applyAlignment="1">
      <alignment horizontal="right"/>
    </xf>
    <xf numFmtId="167" fontId="0" fillId="0" borderId="1" xfId="0" applyNumberFormat="1" applyBorder="1" applyAlignment="1">
      <alignment horizontal="right"/>
    </xf>
    <xf numFmtId="167" fontId="9" fillId="0" borderId="0" xfId="0" applyNumberFormat="1" applyFont="1" applyAlignment="1">
      <alignment horizontal="left" vertical="top" wrapText="1"/>
    </xf>
    <xf numFmtId="0" fontId="2" fillId="0" borderId="0" xfId="0" applyFont="1" applyAlignment="1">
      <alignment horizontal="right" vertical="top" wrapText="1"/>
    </xf>
    <xf numFmtId="0" fontId="0" fillId="0" borderId="8" xfId="0" applyBorder="1" applyAlignment="1">
      <alignment horizontal="right"/>
    </xf>
    <xf numFmtId="9" fontId="0" fillId="0" borderId="8" xfId="1" applyFont="1" applyBorder="1"/>
    <xf numFmtId="167" fontId="0" fillId="0" borderId="8" xfId="0" quotePrefix="1" applyNumberFormat="1" applyBorder="1" applyAlignment="1">
      <alignment horizontal="right"/>
    </xf>
    <xf numFmtId="0" fontId="0" fillId="0" borderId="9" xfId="0" applyBorder="1" applyAlignment="1">
      <alignment horizontal="right"/>
    </xf>
    <xf numFmtId="9" fontId="0" fillId="0" borderId="9" xfId="1" applyFont="1" applyBorder="1"/>
    <xf numFmtId="0" fontId="0" fillId="0" borderId="10" xfId="0" applyBorder="1" applyAlignment="1">
      <alignment horizontal="right"/>
    </xf>
    <xf numFmtId="9" fontId="0" fillId="0" borderId="10" xfId="1" applyFont="1" applyBorder="1"/>
    <xf numFmtId="0" fontId="0" fillId="0" borderId="9" xfId="0" applyBorder="1"/>
    <xf numFmtId="9" fontId="0" fillId="0" borderId="9" xfId="1" applyFont="1" applyFill="1" applyBorder="1"/>
    <xf numFmtId="168" fontId="4" fillId="0" borderId="0" xfId="0" applyNumberFormat="1" applyFont="1" applyAlignment="1">
      <alignment horizontal="right" vertical="center" wrapText="1"/>
    </xf>
    <xf numFmtId="168" fontId="9" fillId="0" borderId="7" xfId="0" applyNumberFormat="1" applyFont="1" applyBorder="1" applyAlignment="1">
      <alignment horizontal="right" vertical="top" wrapText="1"/>
    </xf>
    <xf numFmtId="168" fontId="9" fillId="0" borderId="0" xfId="0" applyNumberFormat="1" applyFont="1" applyAlignment="1">
      <alignment horizontal="left" vertical="top" wrapText="1"/>
    </xf>
    <xf numFmtId="168" fontId="2" fillId="0" borderId="0" xfId="0" applyNumberFormat="1" applyFont="1" applyAlignment="1">
      <alignment horizontal="right" vertical="top" wrapText="1"/>
    </xf>
    <xf numFmtId="168" fontId="13" fillId="0" borderId="0" xfId="0" applyNumberFormat="1" applyFont="1"/>
    <xf numFmtId="168" fontId="13" fillId="0" borderId="9" xfId="0" applyNumberFormat="1" applyFont="1" applyBorder="1"/>
    <xf numFmtId="168" fontId="9" fillId="0" borderId="7" xfId="0" applyNumberFormat="1" applyFont="1" applyBorder="1" applyAlignment="1">
      <alignment horizontal="right" wrapText="1"/>
    </xf>
    <xf numFmtId="168" fontId="4" fillId="0" borderId="0" xfId="0" applyNumberFormat="1" applyFont="1" applyAlignment="1">
      <alignment horizontal="right" vertical="top"/>
    </xf>
    <xf numFmtId="168" fontId="2" fillId="0" borderId="7" xfId="0" applyNumberFormat="1" applyFont="1" applyBorder="1" applyAlignment="1">
      <alignment horizontal="right"/>
    </xf>
    <xf numFmtId="168" fontId="2" fillId="0" borderId="7" xfId="0" applyNumberFormat="1" applyFont="1" applyBorder="1"/>
    <xf numFmtId="168" fontId="4" fillId="0" borderId="0" xfId="0" applyNumberFormat="1" applyFont="1"/>
    <xf numFmtId="168" fontId="2" fillId="0" borderId="7" xfId="0" applyNumberFormat="1" applyFont="1" applyBorder="1" applyAlignment="1">
      <alignment vertical="top"/>
    </xf>
    <xf numFmtId="168" fontId="4" fillId="0" borderId="0" xfId="0" applyNumberFormat="1" applyFont="1" applyAlignment="1">
      <alignment horizontal="right" wrapText="1"/>
    </xf>
    <xf numFmtId="168" fontId="2" fillId="0" borderId="7" xfId="0" applyNumberFormat="1" applyFont="1" applyBorder="1" applyAlignment="1">
      <alignment wrapText="1"/>
    </xf>
    <xf numFmtId="168" fontId="9" fillId="0" borderId="0" xfId="0" applyNumberFormat="1" applyFont="1" applyAlignment="1">
      <alignment horizontal="right" wrapText="1"/>
    </xf>
    <xf numFmtId="0" fontId="0" fillId="0" borderId="9" xfId="0" applyBorder="1" applyAlignment="1">
      <alignment horizontal="right" vertical="top"/>
    </xf>
    <xf numFmtId="0" fontId="0" fillId="0" borderId="3" xfId="0" applyBorder="1" applyAlignment="1">
      <alignment horizontal="right" wrapText="1"/>
    </xf>
    <xf numFmtId="0" fontId="0" fillId="0" borderId="0" xfId="0" applyAlignment="1">
      <alignment wrapText="1"/>
    </xf>
    <xf numFmtId="168" fontId="15" fillId="0" borderId="0" xfId="0" applyNumberFormat="1" applyFont="1" applyAlignment="1">
      <alignment horizontal="right" vertical="center"/>
    </xf>
    <xf numFmtId="168" fontId="15" fillId="0" borderId="0" xfId="0" applyNumberFormat="1" applyFont="1" applyAlignment="1">
      <alignment vertical="center"/>
    </xf>
    <xf numFmtId="9" fontId="0" fillId="0" borderId="9" xfId="0" applyNumberFormat="1" applyBorder="1"/>
    <xf numFmtId="9" fontId="0" fillId="0" borderId="9" xfId="1" applyFont="1" applyBorder="1" applyAlignment="1">
      <alignment horizontal="right"/>
    </xf>
    <xf numFmtId="9" fontId="0" fillId="0" borderId="9" xfId="1" applyFont="1" applyFill="1" applyBorder="1" applyAlignment="1">
      <alignment horizontal="right"/>
    </xf>
    <xf numFmtId="167" fontId="0" fillId="0" borderId="9" xfId="0" quotePrefix="1" applyNumberFormat="1" applyBorder="1" applyAlignment="1">
      <alignment horizontal="right" vertical="center"/>
    </xf>
    <xf numFmtId="9" fontId="0" fillId="0" borderId="10" xfId="1" applyFont="1" applyFill="1" applyBorder="1" applyAlignment="1">
      <alignment horizontal="right"/>
    </xf>
    <xf numFmtId="167" fontId="0" fillId="0" borderId="0" xfId="0" applyNumberFormat="1" applyAlignment="1">
      <alignment horizontal="right" vertical="center"/>
    </xf>
    <xf numFmtId="0" fontId="0" fillId="0" borderId="0" xfId="0" applyAlignment="1">
      <alignment horizontal="left" vertical="top" wrapText="1"/>
    </xf>
    <xf numFmtId="0" fontId="15" fillId="0" borderId="0" xfId="0" applyFont="1" applyAlignment="1">
      <alignment horizontal="left" vertical="top" wrapText="1"/>
    </xf>
    <xf numFmtId="0" fontId="5" fillId="0" borderId="0" xfId="0" applyFont="1" applyAlignment="1">
      <alignment horizontal="left" vertical="top" wrapText="1"/>
    </xf>
    <xf numFmtId="0" fontId="1" fillId="2" borderId="0" xfId="0" applyFont="1" applyFill="1" applyAlignment="1">
      <alignment horizontal="left"/>
    </xf>
    <xf numFmtId="0" fontId="0" fillId="0" borderId="2" xfId="0" applyBorder="1" applyAlignment="1">
      <alignment horizontal="left" vertical="top"/>
    </xf>
    <xf numFmtId="0" fontId="0" fillId="0" borderId="2" xfId="0" applyBorder="1" applyAlignment="1">
      <alignment horizontal="left" vertical="top" wrapText="1"/>
    </xf>
    <xf numFmtId="0" fontId="1" fillId="3" borderId="0" xfId="0" applyFont="1" applyFill="1" applyAlignment="1">
      <alignment horizontal="left" vertical="top" wrapText="1"/>
    </xf>
    <xf numFmtId="0" fontId="0" fillId="0" borderId="0" xfId="0" applyAlignment="1">
      <alignment horizontal="left"/>
    </xf>
    <xf numFmtId="0" fontId="1" fillId="2" borderId="0" xfId="0" applyFont="1" applyFill="1" applyAlignment="1">
      <alignment horizontal="left" vertical="top"/>
    </xf>
    <xf numFmtId="0" fontId="0" fillId="0" borderId="0" xfId="0" applyAlignment="1">
      <alignment horizontal="left" vertical="top"/>
    </xf>
    <xf numFmtId="0" fontId="0" fillId="0" borderId="10" xfId="0" applyBorder="1" applyAlignment="1">
      <alignment horizontal="right" vertical="top" wrapText="1"/>
    </xf>
    <xf numFmtId="0" fontId="0" fillId="0" borderId="0" xfId="0" applyAlignment="1">
      <alignment horizontal="right" vertical="top" wrapText="1"/>
    </xf>
    <xf numFmtId="0" fontId="0" fillId="0" borderId="2" xfId="0" applyBorder="1" applyAlignment="1">
      <alignment horizontal="right" vertical="top" wrapText="1"/>
    </xf>
    <xf numFmtId="0" fontId="0" fillId="0" borderId="3" xfId="0" applyBorder="1" applyAlignment="1">
      <alignment horizontal="right" vertical="top" wrapText="1"/>
    </xf>
    <xf numFmtId="0" fontId="0" fillId="0" borderId="9" xfId="0" applyBorder="1" applyAlignment="1">
      <alignment horizontal="right" vertical="top" wrapText="1"/>
    </xf>
    <xf numFmtId="0" fontId="0" fillId="0" borderId="8" xfId="0" applyBorder="1" applyAlignment="1">
      <alignment horizontal="right" vertical="top" wrapText="1"/>
    </xf>
    <xf numFmtId="0" fontId="0" fillId="0" borderId="0" xfId="0" applyAlignment="1"/>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workbookViewId="0"/>
  </sheetViews>
  <sheetFormatPr defaultColWidth="8.85546875" defaultRowHeight="15"/>
  <cols>
    <col min="1" max="1" width="42.7109375" bestFit="1" customWidth="1"/>
    <col min="2" max="2" width="120.42578125" customWidth="1"/>
  </cols>
  <sheetData>
    <row r="1" spans="1:8">
      <c r="A1" s="56" t="s">
        <v>0</v>
      </c>
      <c r="B1" s="56" t="s">
        <v>1</v>
      </c>
    </row>
    <row r="2" spans="1:8" ht="33" customHeight="1">
      <c r="A2" s="1" t="s">
        <v>2</v>
      </c>
      <c r="B2" s="9" t="s">
        <v>3</v>
      </c>
    </row>
    <row r="3" spans="1:8" ht="51.75" customHeight="1">
      <c r="A3" s="1" t="s">
        <v>4</v>
      </c>
      <c r="B3" s="64" t="s">
        <v>5</v>
      </c>
    </row>
    <row r="4" spans="1:8" ht="48" customHeight="1">
      <c r="A4" s="1" t="s">
        <v>6</v>
      </c>
      <c r="B4" s="64" t="s">
        <v>7</v>
      </c>
    </row>
    <row r="5" spans="1:8" ht="94.5" customHeight="1">
      <c r="A5" s="1" t="s">
        <v>8</v>
      </c>
      <c r="B5" s="64" t="s">
        <v>9</v>
      </c>
    </row>
    <row r="6" spans="1:8" ht="33" customHeight="1">
      <c r="A6" s="1" t="s">
        <v>10</v>
      </c>
      <c r="B6" s="65" t="s">
        <v>11</v>
      </c>
      <c r="C6" s="14"/>
      <c r="D6" s="14"/>
      <c r="E6" s="14"/>
      <c r="F6" s="14"/>
      <c r="G6" s="14"/>
      <c r="H6" s="14"/>
    </row>
    <row r="7" spans="1:8">
      <c r="A7" s="56" t="s">
        <v>12</v>
      </c>
      <c r="B7" s="57"/>
    </row>
    <row r="8" spans="1:8" ht="51" customHeight="1">
      <c r="A8" s="152" t="s">
        <v>13</v>
      </c>
      <c r="B8" s="152"/>
    </row>
    <row r="9" spans="1:8" ht="150.75" customHeight="1">
      <c r="A9" s="152" t="s">
        <v>14</v>
      </c>
      <c r="B9" s="152"/>
    </row>
    <row r="10" spans="1:8" ht="212.25" customHeight="1">
      <c r="A10" s="153" t="s">
        <v>15</v>
      </c>
      <c r="B10" s="154"/>
    </row>
    <row r="11" spans="1:8">
      <c r="A11" s="168" t="s">
        <v>16</v>
      </c>
      <c r="B11" s="168"/>
    </row>
    <row r="12" spans="1:8">
      <c r="A12" s="76" t="s">
        <v>17</v>
      </c>
      <c r="B12" s="76"/>
    </row>
    <row r="13" spans="1:8">
      <c r="A13" s="8" t="s">
        <v>18</v>
      </c>
      <c r="B13" s="8"/>
    </row>
    <row r="14" spans="1:8">
      <c r="A14" s="8" t="s">
        <v>19</v>
      </c>
      <c r="B14" s="8"/>
    </row>
    <row r="15" spans="1:8">
      <c r="A15" s="8" t="s">
        <v>20</v>
      </c>
      <c r="B15" s="8"/>
    </row>
    <row r="16" spans="1:8">
      <c r="A16" s="8" t="s">
        <v>21</v>
      </c>
      <c r="B16" s="8"/>
    </row>
    <row r="17" spans="1:1">
      <c r="A17" t="s">
        <v>22</v>
      </c>
    </row>
  </sheetData>
  <mergeCells count="4">
    <mergeCell ref="A9:B9"/>
    <mergeCell ref="A10:B10"/>
    <mergeCell ref="A8:B8"/>
    <mergeCell ref="A11:B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8"/>
  <sheetViews>
    <sheetView workbookViewId="0">
      <pane ySplit="3" topLeftCell="A4" activePane="bottomLeft" state="frozen"/>
      <selection pane="bottomLeft" activeCell="A98" sqref="A98:J98"/>
    </sheetView>
  </sheetViews>
  <sheetFormatPr defaultColWidth="8.85546875" defaultRowHeight="15"/>
  <cols>
    <col min="1" max="1" width="27.28515625" customWidth="1"/>
    <col min="2" max="2" width="39.42578125" customWidth="1"/>
    <col min="3" max="10" width="19.7109375" customWidth="1"/>
  </cols>
  <sheetData>
    <row r="1" spans="1:13">
      <c r="A1" s="155" t="s">
        <v>23</v>
      </c>
      <c r="B1" s="155"/>
      <c r="C1" s="155"/>
      <c r="D1" s="155"/>
      <c r="E1" s="155"/>
      <c r="F1" s="155"/>
      <c r="G1" s="155"/>
      <c r="H1" s="155"/>
      <c r="I1" s="155"/>
      <c r="J1" s="155"/>
    </row>
    <row r="2" spans="1:13" ht="28.5" customHeight="1" thickBot="1">
      <c r="A2" s="156" t="s">
        <v>24</v>
      </c>
      <c r="B2" s="156"/>
      <c r="C2" s="156"/>
      <c r="D2" s="156"/>
      <c r="E2" s="156"/>
      <c r="F2" s="156"/>
      <c r="G2" s="156"/>
      <c r="H2" s="156"/>
      <c r="I2" s="156"/>
      <c r="J2" s="156"/>
    </row>
    <row r="3" spans="1:13" ht="49.5" customHeight="1" thickBot="1">
      <c r="A3" s="58" t="s">
        <v>25</v>
      </c>
      <c r="B3" s="58" t="s">
        <v>26</v>
      </c>
      <c r="C3" s="59" t="s">
        <v>27</v>
      </c>
      <c r="D3" s="59" t="s">
        <v>28</v>
      </c>
      <c r="E3" s="59" t="s">
        <v>29</v>
      </c>
      <c r="F3" s="59" t="s">
        <v>30</v>
      </c>
      <c r="G3" s="59" t="s">
        <v>31</v>
      </c>
      <c r="H3" s="60" t="s">
        <v>32</v>
      </c>
      <c r="I3" s="60" t="s">
        <v>33</v>
      </c>
      <c r="J3" s="60" t="s">
        <v>34</v>
      </c>
    </row>
    <row r="4" spans="1:13">
      <c r="A4" s="15" t="s">
        <v>35</v>
      </c>
      <c r="B4" s="15" t="s">
        <v>36</v>
      </c>
      <c r="C4" s="10">
        <v>10104</v>
      </c>
      <c r="D4" s="10">
        <v>11748</v>
      </c>
      <c r="E4" s="10">
        <v>15900</v>
      </c>
      <c r="F4" s="10">
        <v>21384</v>
      </c>
      <c r="G4" s="10">
        <v>22812</v>
      </c>
      <c r="L4" s="11"/>
      <c r="M4" s="11"/>
    </row>
    <row r="5" spans="1:13">
      <c r="A5" s="15" t="s">
        <v>35</v>
      </c>
      <c r="B5" s="15" t="s">
        <v>37</v>
      </c>
      <c r="C5" s="10">
        <v>0</v>
      </c>
      <c r="D5" s="10">
        <v>0</v>
      </c>
      <c r="E5" s="10">
        <v>0</v>
      </c>
      <c r="F5" s="10">
        <v>321</v>
      </c>
      <c r="G5" s="10">
        <v>0</v>
      </c>
      <c r="L5" s="11"/>
      <c r="M5" s="11"/>
    </row>
    <row r="6" spans="1:13">
      <c r="A6" s="15" t="s">
        <v>35</v>
      </c>
      <c r="B6" s="15" t="s">
        <v>38</v>
      </c>
      <c r="C6" s="10">
        <v>0</v>
      </c>
      <c r="D6" s="10">
        <v>0</v>
      </c>
      <c r="E6" s="10">
        <v>7892</v>
      </c>
      <c r="F6" s="10">
        <v>13318</v>
      </c>
      <c r="G6" s="10">
        <v>0</v>
      </c>
      <c r="L6" s="11"/>
      <c r="M6" s="11"/>
    </row>
    <row r="7" spans="1:13">
      <c r="A7" s="15" t="s">
        <v>35</v>
      </c>
      <c r="B7" s="15" t="s">
        <v>39</v>
      </c>
      <c r="C7" s="10">
        <v>0</v>
      </c>
      <c r="D7" s="10">
        <v>0</v>
      </c>
      <c r="E7" s="10">
        <v>1484</v>
      </c>
      <c r="F7" s="10">
        <v>2226</v>
      </c>
      <c r="G7" s="10">
        <v>0</v>
      </c>
      <c r="L7" s="11"/>
      <c r="M7" s="11"/>
    </row>
    <row r="8" spans="1:13">
      <c r="A8" s="15" t="s">
        <v>35</v>
      </c>
      <c r="B8" s="15" t="s">
        <v>40</v>
      </c>
      <c r="C8" s="10">
        <v>797.5</v>
      </c>
      <c r="D8" s="10">
        <v>805.1</v>
      </c>
      <c r="E8" s="10">
        <v>1550</v>
      </c>
      <c r="F8" s="10">
        <v>1958</v>
      </c>
      <c r="G8" s="10">
        <v>979</v>
      </c>
      <c r="I8" s="11"/>
      <c r="J8" s="11"/>
      <c r="K8" s="11"/>
      <c r="L8" s="11"/>
      <c r="M8" s="11"/>
    </row>
    <row r="9" spans="1:13">
      <c r="A9" s="15" t="s">
        <v>35</v>
      </c>
      <c r="B9" s="15" t="s">
        <v>41</v>
      </c>
      <c r="C9" s="10">
        <v>0</v>
      </c>
      <c r="D9" s="10">
        <v>0</v>
      </c>
      <c r="E9" s="10">
        <v>0</v>
      </c>
      <c r="F9" s="10">
        <v>0</v>
      </c>
      <c r="G9" s="10">
        <v>0</v>
      </c>
      <c r="I9" s="11"/>
      <c r="J9" s="11"/>
      <c r="K9" s="11"/>
      <c r="L9" s="11"/>
      <c r="M9" s="11"/>
    </row>
    <row r="10" spans="1:13" ht="15.75" thickBot="1">
      <c r="A10" s="44" t="s">
        <v>35</v>
      </c>
      <c r="B10" s="44" t="s">
        <v>42</v>
      </c>
      <c r="C10" s="43">
        <f>SUM(C4:C9)</f>
        <v>10901.5</v>
      </c>
      <c r="D10" s="43">
        <f>SUM(D4:D9)</f>
        <v>12553.1</v>
      </c>
      <c r="E10" s="43">
        <f>SUM(E4:E9)</f>
        <v>26826</v>
      </c>
      <c r="F10" s="43">
        <f>SUM(F4:F9)</f>
        <v>39207</v>
      </c>
      <c r="G10" s="43">
        <f>SUM(G4:G9)</f>
        <v>23791</v>
      </c>
      <c r="H10" s="43"/>
      <c r="I10" s="43"/>
      <c r="J10" s="43"/>
      <c r="K10" s="11"/>
      <c r="L10" s="11"/>
      <c r="M10" s="11"/>
    </row>
    <row r="11" spans="1:13">
      <c r="A11" s="15" t="s">
        <v>43</v>
      </c>
      <c r="B11" s="15" t="s">
        <v>36</v>
      </c>
      <c r="C11" s="72">
        <v>12720</v>
      </c>
      <c r="D11" s="72">
        <v>17802</v>
      </c>
      <c r="E11" s="72">
        <v>16860</v>
      </c>
      <c r="F11" s="72">
        <v>22740</v>
      </c>
      <c r="G11" s="74"/>
      <c r="I11" s="11"/>
      <c r="J11" s="11"/>
      <c r="K11" s="11"/>
      <c r="L11" s="11"/>
      <c r="M11" s="11"/>
    </row>
    <row r="12" spans="1:13">
      <c r="A12" s="15" t="s">
        <v>43</v>
      </c>
      <c r="B12" s="15" t="s">
        <v>37</v>
      </c>
      <c r="C12" s="72">
        <v>60</v>
      </c>
      <c r="D12" s="72">
        <v>684</v>
      </c>
      <c r="E12" s="72">
        <v>140</v>
      </c>
      <c r="F12" s="72">
        <v>490</v>
      </c>
      <c r="G12" s="10"/>
      <c r="I12" s="11"/>
      <c r="J12" s="11"/>
      <c r="K12" s="11"/>
      <c r="L12" s="11"/>
      <c r="M12" s="11"/>
    </row>
    <row r="13" spans="1:13">
      <c r="A13" s="15" t="s">
        <v>43</v>
      </c>
      <c r="B13" s="15" t="s">
        <v>38</v>
      </c>
      <c r="C13" s="72">
        <v>0</v>
      </c>
      <c r="D13" s="72">
        <v>0</v>
      </c>
      <c r="E13" s="72">
        <v>7892</v>
      </c>
      <c r="F13" s="72">
        <v>13318</v>
      </c>
      <c r="G13" s="10"/>
      <c r="I13" s="11"/>
      <c r="J13" s="11"/>
      <c r="K13" s="11"/>
      <c r="L13" s="11"/>
      <c r="M13" s="11"/>
    </row>
    <row r="14" spans="1:13">
      <c r="A14" s="15" t="s">
        <v>43</v>
      </c>
      <c r="B14" s="15" t="s">
        <v>39</v>
      </c>
      <c r="C14" s="72">
        <v>0</v>
      </c>
      <c r="D14" s="72">
        <v>0</v>
      </c>
      <c r="E14" s="72">
        <v>2469</v>
      </c>
      <c r="F14" s="72">
        <v>3206.5</v>
      </c>
      <c r="G14" s="10"/>
      <c r="I14" s="11"/>
      <c r="J14" s="11"/>
      <c r="K14" s="11"/>
      <c r="L14" s="11"/>
      <c r="M14" s="11"/>
    </row>
    <row r="15" spans="1:13">
      <c r="A15" s="15" t="s">
        <v>43</v>
      </c>
      <c r="B15" s="15" t="s">
        <v>40</v>
      </c>
      <c r="C15" s="72">
        <v>368.84</v>
      </c>
      <c r="D15" s="72">
        <v>482.96</v>
      </c>
      <c r="E15" s="72">
        <v>870.5</v>
      </c>
      <c r="F15" s="72">
        <v>1052</v>
      </c>
      <c r="G15" s="10"/>
      <c r="I15" s="11"/>
      <c r="J15" s="11"/>
      <c r="K15" s="11"/>
      <c r="L15" s="11"/>
      <c r="M15" s="11"/>
    </row>
    <row r="16" spans="1:13">
      <c r="A16" s="15" t="s">
        <v>43</v>
      </c>
      <c r="B16" s="15" t="s">
        <v>41</v>
      </c>
      <c r="C16" s="72">
        <v>727</v>
      </c>
      <c r="D16" s="72">
        <v>657.28</v>
      </c>
      <c r="E16" s="72">
        <v>813</v>
      </c>
      <c r="F16" s="72">
        <v>949.4</v>
      </c>
      <c r="G16" s="10"/>
      <c r="I16" s="11"/>
      <c r="J16" s="11"/>
      <c r="K16" s="11"/>
      <c r="L16" s="11"/>
      <c r="M16" s="11"/>
    </row>
    <row r="17" spans="1:13" ht="15.75" thickBot="1">
      <c r="A17" s="44" t="s">
        <v>43</v>
      </c>
      <c r="B17" s="44" t="s">
        <v>42</v>
      </c>
      <c r="C17" s="43">
        <f>SUM(C11:C16)</f>
        <v>13875.84</v>
      </c>
      <c r="D17" s="43">
        <f>SUM(D11:D16)</f>
        <v>19626.239999999998</v>
      </c>
      <c r="E17" s="43">
        <f>SUM(E11:E16)</f>
        <v>29044.5</v>
      </c>
      <c r="F17" s="43">
        <f>SUM(F11:F16)</f>
        <v>41755.9</v>
      </c>
      <c r="G17" s="43"/>
      <c r="H17" s="43"/>
      <c r="I17" s="43"/>
      <c r="J17" s="43"/>
      <c r="K17" s="11"/>
      <c r="L17" s="11"/>
      <c r="M17" s="11"/>
    </row>
    <row r="18" spans="1:13">
      <c r="A18" s="15" t="s">
        <v>44</v>
      </c>
      <c r="B18" s="15" t="s">
        <v>36</v>
      </c>
      <c r="C18" s="72">
        <v>10824</v>
      </c>
      <c r="D18" s="72">
        <v>13366.8</v>
      </c>
      <c r="E18" s="72">
        <v>18216</v>
      </c>
      <c r="F18" s="72">
        <v>21628.799999999999</v>
      </c>
      <c r="G18" s="74"/>
      <c r="H18" s="47">
        <v>16545.36</v>
      </c>
      <c r="I18" s="11"/>
      <c r="J18" s="11"/>
      <c r="K18" s="11"/>
      <c r="L18" s="11"/>
      <c r="M18" s="11"/>
    </row>
    <row r="19" spans="1:13">
      <c r="A19" s="15" t="s">
        <v>44</v>
      </c>
      <c r="B19" s="15" t="s">
        <v>37</v>
      </c>
      <c r="C19" s="72">
        <v>0</v>
      </c>
      <c r="D19" s="72">
        <v>1260</v>
      </c>
      <c r="E19" s="72">
        <v>0</v>
      </c>
      <c r="F19" s="72">
        <v>160</v>
      </c>
      <c r="G19" s="10"/>
      <c r="H19" s="47">
        <v>0</v>
      </c>
      <c r="I19" s="11"/>
      <c r="J19" s="11"/>
      <c r="K19" s="11"/>
      <c r="L19" s="11"/>
      <c r="M19" s="11"/>
    </row>
    <row r="20" spans="1:13">
      <c r="A20" s="15" t="s">
        <v>44</v>
      </c>
      <c r="B20" s="15" t="s">
        <v>38</v>
      </c>
      <c r="C20" s="72">
        <v>0</v>
      </c>
      <c r="D20" s="72">
        <v>0</v>
      </c>
      <c r="E20" s="72">
        <v>7892</v>
      </c>
      <c r="F20" s="72">
        <v>13318</v>
      </c>
      <c r="G20" s="10"/>
      <c r="H20" s="10">
        <v>0</v>
      </c>
      <c r="I20" s="11"/>
      <c r="J20" s="11"/>
      <c r="K20" s="11"/>
      <c r="L20" s="11"/>
      <c r="M20" s="11"/>
    </row>
    <row r="21" spans="1:13">
      <c r="A21" s="15" t="s">
        <v>44</v>
      </c>
      <c r="B21" s="15" t="s">
        <v>39</v>
      </c>
      <c r="C21" s="72">
        <v>0</v>
      </c>
      <c r="D21" s="72">
        <v>0</v>
      </c>
      <c r="E21" s="72">
        <v>0</v>
      </c>
      <c r="F21" s="72">
        <v>0</v>
      </c>
      <c r="G21" s="10"/>
      <c r="H21" s="10">
        <v>0</v>
      </c>
      <c r="I21" s="11"/>
      <c r="J21" s="11"/>
      <c r="K21" s="11"/>
      <c r="L21" s="11"/>
      <c r="M21" s="11"/>
    </row>
    <row r="22" spans="1:13">
      <c r="A22" s="15" t="s">
        <v>44</v>
      </c>
      <c r="B22" s="15" t="s">
        <v>40</v>
      </c>
      <c r="C22" s="72">
        <v>644.5</v>
      </c>
      <c r="D22" s="72">
        <v>701.64</v>
      </c>
      <c r="E22" s="72">
        <v>1320.5</v>
      </c>
      <c r="F22" s="72">
        <v>1652</v>
      </c>
      <c r="G22" s="10"/>
      <c r="H22" s="47">
        <v>729.09</v>
      </c>
      <c r="I22" s="11"/>
      <c r="J22" s="11"/>
      <c r="K22" s="11"/>
      <c r="L22" s="11"/>
      <c r="M22" s="11"/>
    </row>
    <row r="23" spans="1:13">
      <c r="A23" s="15" t="s">
        <v>44</v>
      </c>
      <c r="B23" s="15" t="s">
        <v>45</v>
      </c>
      <c r="C23" s="72">
        <v>0</v>
      </c>
      <c r="D23" s="72">
        <v>0</v>
      </c>
      <c r="E23" s="72">
        <v>0</v>
      </c>
      <c r="F23" s="72">
        <v>0</v>
      </c>
      <c r="G23" s="10"/>
      <c r="H23" s="10">
        <v>0</v>
      </c>
      <c r="I23" s="11"/>
      <c r="J23" s="11"/>
      <c r="K23" s="11"/>
      <c r="L23" s="11"/>
      <c r="M23" s="11"/>
    </row>
    <row r="24" spans="1:13" ht="15.75" thickBot="1">
      <c r="A24" s="44" t="s">
        <v>44</v>
      </c>
      <c r="B24" s="44" t="s">
        <v>42</v>
      </c>
      <c r="C24" s="43">
        <f>SUM(C18:C23)</f>
        <v>11468.5</v>
      </c>
      <c r="D24" s="43">
        <f>SUM(D18:D23)</f>
        <v>15328.439999999999</v>
      </c>
      <c r="E24" s="43">
        <f>SUM(E18:E23)</f>
        <v>27428.5</v>
      </c>
      <c r="F24" s="43">
        <f>SUM(F18:F23)</f>
        <v>36758.800000000003</v>
      </c>
      <c r="G24" s="43"/>
      <c r="H24" s="43">
        <f t="shared" ref="H24" si="0">SUM(H18:H23)</f>
        <v>17274.45</v>
      </c>
      <c r="I24" s="43"/>
      <c r="J24" s="43"/>
      <c r="K24" s="11"/>
      <c r="L24" s="11"/>
      <c r="M24" s="11"/>
    </row>
    <row r="25" spans="1:13">
      <c r="A25" s="15" t="s">
        <v>46</v>
      </c>
      <c r="B25" s="15" t="s">
        <v>36</v>
      </c>
      <c r="C25" s="72">
        <v>8055</v>
      </c>
      <c r="D25" s="72">
        <v>11205</v>
      </c>
      <c r="E25" s="72">
        <v>12627</v>
      </c>
      <c r="F25" s="72">
        <v>14211</v>
      </c>
      <c r="G25" s="10"/>
      <c r="M25" s="11"/>
    </row>
    <row r="26" spans="1:13">
      <c r="A26" s="15" t="s">
        <v>46</v>
      </c>
      <c r="B26" s="15" t="s">
        <v>37</v>
      </c>
      <c r="C26" s="72">
        <v>2400</v>
      </c>
      <c r="D26" s="72">
        <v>2400</v>
      </c>
      <c r="E26" s="72">
        <v>3624</v>
      </c>
      <c r="F26" s="72">
        <v>3624</v>
      </c>
      <c r="G26" s="10"/>
      <c r="M26" s="11"/>
    </row>
    <row r="27" spans="1:13">
      <c r="A27" s="15" t="s">
        <v>46</v>
      </c>
      <c r="B27" s="15" t="s">
        <v>38</v>
      </c>
      <c r="C27" s="72">
        <v>0</v>
      </c>
      <c r="D27" s="72">
        <v>0</v>
      </c>
      <c r="E27" s="72">
        <v>7892</v>
      </c>
      <c r="F27" s="72">
        <v>13318</v>
      </c>
      <c r="G27" s="10"/>
      <c r="M27" s="11"/>
    </row>
    <row r="28" spans="1:13">
      <c r="A28" s="15" t="s">
        <v>46</v>
      </c>
      <c r="B28" s="15" t="s">
        <v>39</v>
      </c>
      <c r="C28" s="72">
        <v>0</v>
      </c>
      <c r="D28" s="72">
        <v>0</v>
      </c>
      <c r="E28" s="72">
        <v>250</v>
      </c>
      <c r="F28" s="72">
        <v>500</v>
      </c>
      <c r="G28" s="10"/>
      <c r="M28" s="11"/>
    </row>
    <row r="29" spans="1:13">
      <c r="A29" s="15" t="s">
        <v>46</v>
      </c>
      <c r="B29" s="15" t="s">
        <v>40</v>
      </c>
      <c r="C29" s="72">
        <v>557.5</v>
      </c>
      <c r="D29" s="72">
        <v>575.33000000000004</v>
      </c>
      <c r="E29" s="72">
        <v>1190</v>
      </c>
      <c r="F29" s="72">
        <v>1478</v>
      </c>
      <c r="G29" s="10"/>
      <c r="I29" s="11"/>
      <c r="J29" s="11"/>
      <c r="K29" s="11"/>
      <c r="L29" s="11"/>
      <c r="M29" s="11"/>
    </row>
    <row r="30" spans="1:13">
      <c r="A30" s="15" t="s">
        <v>46</v>
      </c>
      <c r="B30" s="15" t="s">
        <v>45</v>
      </c>
      <c r="C30" s="72">
        <v>300</v>
      </c>
      <c r="D30" s="72">
        <v>300</v>
      </c>
      <c r="E30" s="72">
        <v>600</v>
      </c>
      <c r="F30" s="72">
        <v>1000</v>
      </c>
      <c r="G30" s="10"/>
      <c r="I30" s="11"/>
      <c r="J30" s="11"/>
      <c r="K30" s="11"/>
      <c r="L30" s="11"/>
      <c r="M30" s="11"/>
    </row>
    <row r="31" spans="1:13" ht="15.75" thickBot="1">
      <c r="A31" s="44" t="s">
        <v>46</v>
      </c>
      <c r="B31" s="44" t="s">
        <v>42</v>
      </c>
      <c r="C31" s="43">
        <f>SUM(C25:C30)</f>
        <v>11312.5</v>
      </c>
      <c r="D31" s="43">
        <f>SUM(D25:D30)</f>
        <v>14480.33</v>
      </c>
      <c r="E31" s="43">
        <f>SUM(E25:E30)</f>
        <v>26183</v>
      </c>
      <c r="F31" s="43">
        <f>SUM(F25:F30)</f>
        <v>34131</v>
      </c>
      <c r="G31" s="43"/>
      <c r="H31" s="43"/>
      <c r="I31" s="43"/>
      <c r="J31" s="43"/>
      <c r="K31" s="11"/>
      <c r="L31" s="11"/>
      <c r="M31" s="11"/>
    </row>
    <row r="32" spans="1:13">
      <c r="A32" s="15" t="s">
        <v>47</v>
      </c>
      <c r="B32" s="15" t="s">
        <v>36</v>
      </c>
      <c r="C32" s="72">
        <v>12064</v>
      </c>
      <c r="D32" s="72">
        <v>8520</v>
      </c>
      <c r="E32" s="72">
        <v>15864</v>
      </c>
      <c r="F32" s="72">
        <v>18140</v>
      </c>
      <c r="G32" s="10"/>
      <c r="I32" s="11"/>
      <c r="J32" s="11"/>
      <c r="K32" s="11"/>
      <c r="L32" s="11"/>
      <c r="M32" s="11"/>
    </row>
    <row r="33" spans="1:13">
      <c r="A33" s="15" t="s">
        <v>47</v>
      </c>
      <c r="B33" s="15" t="s">
        <v>37</v>
      </c>
      <c r="C33" s="72">
        <v>0</v>
      </c>
      <c r="D33" s="72">
        <v>10800</v>
      </c>
      <c r="E33" s="72">
        <v>0</v>
      </c>
      <c r="F33" s="72">
        <v>200</v>
      </c>
      <c r="G33" s="10"/>
      <c r="I33" s="11"/>
      <c r="J33" s="11"/>
      <c r="K33" s="11"/>
      <c r="L33" s="11"/>
      <c r="M33" s="11"/>
    </row>
    <row r="34" spans="1:13">
      <c r="A34" s="15" t="s">
        <v>47</v>
      </c>
      <c r="B34" s="15" t="s">
        <v>38</v>
      </c>
      <c r="C34" s="72">
        <v>0</v>
      </c>
      <c r="D34" s="72">
        <v>0</v>
      </c>
      <c r="E34" s="72">
        <v>7892</v>
      </c>
      <c r="F34" s="72">
        <v>13318</v>
      </c>
      <c r="G34" s="10"/>
      <c r="I34" s="11"/>
      <c r="J34" s="11"/>
      <c r="K34" s="11"/>
      <c r="L34" s="11"/>
      <c r="M34" s="11"/>
    </row>
    <row r="35" spans="1:13">
      <c r="A35" s="15" t="s">
        <v>47</v>
      </c>
      <c r="B35" s="15" t="s">
        <v>39</v>
      </c>
      <c r="C35" s="72">
        <v>0</v>
      </c>
      <c r="D35" s="72">
        <v>0</v>
      </c>
      <c r="E35" s="72">
        <v>1846.92</v>
      </c>
      <c r="F35" s="72">
        <v>3804.9</v>
      </c>
      <c r="G35" s="10"/>
      <c r="I35" s="11"/>
      <c r="J35" s="11"/>
      <c r="K35" s="11"/>
      <c r="L35" s="11"/>
      <c r="M35" s="11"/>
    </row>
    <row r="36" spans="1:13">
      <c r="A36" s="15" t="s">
        <v>47</v>
      </c>
      <c r="B36" s="15" t="s">
        <v>40</v>
      </c>
      <c r="C36" s="72">
        <v>643.83000000000004</v>
      </c>
      <c r="D36" s="72">
        <v>805.14</v>
      </c>
      <c r="E36" s="72">
        <v>1317.5</v>
      </c>
      <c r="F36" s="72">
        <v>1648</v>
      </c>
      <c r="G36" s="10"/>
      <c r="I36" s="11"/>
      <c r="J36" s="11"/>
      <c r="K36" s="11"/>
      <c r="L36" s="11"/>
      <c r="M36" s="11"/>
    </row>
    <row r="37" spans="1:13">
      <c r="A37" s="15" t="s">
        <v>47</v>
      </c>
      <c r="B37" s="15" t="s">
        <v>45</v>
      </c>
      <c r="C37" s="72">
        <v>254</v>
      </c>
      <c r="D37" s="72">
        <v>714.82</v>
      </c>
      <c r="E37" s="72">
        <v>2330.96</v>
      </c>
      <c r="F37" s="72">
        <v>886.82</v>
      </c>
      <c r="G37" s="10"/>
      <c r="I37" s="11"/>
      <c r="J37" s="11"/>
      <c r="K37" s="11"/>
      <c r="L37" s="11"/>
      <c r="M37" s="11"/>
    </row>
    <row r="38" spans="1:13" ht="15.75" thickBot="1">
      <c r="A38" s="44" t="s">
        <v>47</v>
      </c>
      <c r="B38" s="44" t="s">
        <v>42</v>
      </c>
      <c r="C38" s="43">
        <f>SUM(C32:C37)</f>
        <v>12961.83</v>
      </c>
      <c r="D38" s="43">
        <f>SUM(D32:D37)</f>
        <v>20839.96</v>
      </c>
      <c r="E38" s="43">
        <f>SUM(E32:E37)</f>
        <v>29251.379999999997</v>
      </c>
      <c r="F38" s="43">
        <f>SUM(F32:F37)</f>
        <v>37997.72</v>
      </c>
      <c r="G38" s="43"/>
      <c r="H38" s="43"/>
      <c r="I38" s="43"/>
      <c r="J38" s="43"/>
      <c r="K38" s="11"/>
      <c r="L38" s="11"/>
      <c r="M38" s="11"/>
    </row>
    <row r="39" spans="1:13">
      <c r="A39" s="15" t="s">
        <v>48</v>
      </c>
      <c r="B39" s="15" t="s">
        <v>36</v>
      </c>
      <c r="C39" s="47">
        <v>32526.12</v>
      </c>
      <c r="D39" s="47">
        <v>36525.72</v>
      </c>
      <c r="E39" s="47">
        <v>36995.4</v>
      </c>
      <c r="F39" s="47">
        <v>42727.44</v>
      </c>
      <c r="G39" s="10"/>
      <c r="I39" s="11"/>
      <c r="J39" s="11"/>
      <c r="K39" s="11"/>
      <c r="L39" s="11"/>
      <c r="M39" s="11"/>
    </row>
    <row r="40" spans="1:13">
      <c r="A40" s="15" t="s">
        <v>48</v>
      </c>
      <c r="B40" s="15" t="s">
        <v>37</v>
      </c>
      <c r="C40" s="10">
        <v>0</v>
      </c>
      <c r="D40" s="10">
        <v>0</v>
      </c>
      <c r="E40" s="10">
        <v>0</v>
      </c>
      <c r="F40" s="10">
        <v>0</v>
      </c>
      <c r="G40" s="10"/>
      <c r="I40" s="11"/>
      <c r="J40" s="11"/>
      <c r="K40" s="11"/>
      <c r="L40" s="11"/>
      <c r="M40" s="11"/>
    </row>
    <row r="41" spans="1:13">
      <c r="A41" s="15" t="s">
        <v>48</v>
      </c>
      <c r="B41" s="15" t="s">
        <v>38</v>
      </c>
      <c r="C41" s="10">
        <v>0</v>
      </c>
      <c r="D41" s="10">
        <v>0</v>
      </c>
      <c r="E41" s="10">
        <v>7892</v>
      </c>
      <c r="F41" s="47">
        <v>13117.19</v>
      </c>
      <c r="G41" s="10"/>
      <c r="I41" s="11"/>
      <c r="J41" s="11"/>
      <c r="K41" s="11"/>
      <c r="L41" s="11"/>
      <c r="M41" s="11"/>
    </row>
    <row r="42" spans="1:13">
      <c r="A42" s="15" t="s">
        <v>48</v>
      </c>
      <c r="B42" s="15" t="s">
        <v>49</v>
      </c>
      <c r="C42" s="10">
        <v>0</v>
      </c>
      <c r="D42" s="10">
        <v>0</v>
      </c>
      <c r="E42" s="10">
        <v>807.41</v>
      </c>
      <c r="F42" s="47">
        <v>974.63</v>
      </c>
      <c r="G42" s="10"/>
      <c r="I42" s="11"/>
      <c r="J42" s="11"/>
      <c r="K42" s="11"/>
      <c r="L42" s="11"/>
      <c r="M42" s="11"/>
    </row>
    <row r="43" spans="1:13">
      <c r="A43" s="15" t="s">
        <v>48</v>
      </c>
      <c r="B43" s="15" t="s">
        <v>40</v>
      </c>
      <c r="C43" s="47">
        <v>526</v>
      </c>
      <c r="D43" s="47">
        <v>526</v>
      </c>
      <c r="E43" s="47">
        <v>870.5</v>
      </c>
      <c r="F43" s="47">
        <v>1052</v>
      </c>
      <c r="G43" s="10"/>
      <c r="I43" s="11"/>
      <c r="J43" s="11"/>
      <c r="K43" s="11"/>
      <c r="L43" s="11"/>
      <c r="M43" s="11"/>
    </row>
    <row r="44" spans="1:13">
      <c r="A44" s="15" t="s">
        <v>48</v>
      </c>
      <c r="B44" s="15" t="s">
        <v>50</v>
      </c>
      <c r="C44" s="47">
        <v>220.5</v>
      </c>
      <c r="D44" s="47">
        <v>220.5</v>
      </c>
      <c r="E44" s="47">
        <v>473</v>
      </c>
      <c r="F44" s="47">
        <v>946</v>
      </c>
      <c r="G44" s="10"/>
      <c r="I44" s="11"/>
      <c r="J44" s="11"/>
      <c r="K44" s="11"/>
      <c r="L44" s="11"/>
      <c r="M44" s="11"/>
    </row>
    <row r="45" spans="1:13" ht="15.75" thickBot="1">
      <c r="A45" s="44" t="s">
        <v>48</v>
      </c>
      <c r="B45" s="44" t="s">
        <v>42</v>
      </c>
      <c r="C45" s="50">
        <f>SUM(C39:C44)</f>
        <v>33272.619999999995</v>
      </c>
      <c r="D45" s="50">
        <f>SUM(D39:D44)</f>
        <v>37272.22</v>
      </c>
      <c r="E45" s="50">
        <f>SUM(E39:E44)</f>
        <v>47038.310000000005</v>
      </c>
      <c r="F45" s="50">
        <f>SUM(F39:F44)</f>
        <v>58817.26</v>
      </c>
      <c r="G45" s="50"/>
      <c r="H45" s="50"/>
      <c r="I45" s="50"/>
      <c r="J45" s="50"/>
      <c r="K45" s="11"/>
      <c r="L45" s="11"/>
      <c r="M45" s="11"/>
    </row>
    <row r="46" spans="1:13">
      <c r="A46" s="15" t="s">
        <v>51</v>
      </c>
      <c r="B46" s="15" t="s">
        <v>36</v>
      </c>
      <c r="C46" s="72">
        <v>8712</v>
      </c>
      <c r="D46" s="72">
        <v>12060</v>
      </c>
      <c r="E46" s="72">
        <v>12216</v>
      </c>
      <c r="F46" s="72">
        <v>17676</v>
      </c>
      <c r="G46" s="10"/>
      <c r="M46" s="11"/>
    </row>
    <row r="47" spans="1:13">
      <c r="A47" s="15" t="s">
        <v>51</v>
      </c>
      <c r="B47" s="15" t="s">
        <v>37</v>
      </c>
      <c r="C47" s="72">
        <v>0</v>
      </c>
      <c r="D47" s="72">
        <v>3816</v>
      </c>
      <c r="E47" s="72">
        <v>0</v>
      </c>
      <c r="F47" s="72">
        <v>300</v>
      </c>
      <c r="G47" s="10"/>
      <c r="M47" s="11"/>
    </row>
    <row r="48" spans="1:13">
      <c r="A48" s="15" t="s">
        <v>51</v>
      </c>
      <c r="B48" s="15" t="s">
        <v>38</v>
      </c>
      <c r="C48" s="72">
        <v>0</v>
      </c>
      <c r="D48" s="72">
        <v>0</v>
      </c>
      <c r="E48" s="72">
        <v>7892</v>
      </c>
      <c r="F48" s="72">
        <v>13318</v>
      </c>
      <c r="G48" s="10"/>
      <c r="M48" s="11"/>
    </row>
    <row r="49" spans="1:13">
      <c r="A49" s="15" t="s">
        <v>51</v>
      </c>
      <c r="B49" s="15" t="s">
        <v>39</v>
      </c>
      <c r="C49" s="72">
        <v>0</v>
      </c>
      <c r="D49" s="72">
        <v>0</v>
      </c>
      <c r="E49" s="72">
        <v>1524.96</v>
      </c>
      <c r="F49" s="72">
        <v>3050.04</v>
      </c>
      <c r="G49" s="10"/>
      <c r="M49" s="11"/>
    </row>
    <row r="50" spans="1:13">
      <c r="A50" s="15" t="s">
        <v>51</v>
      </c>
      <c r="B50" s="15" t="s">
        <v>40</v>
      </c>
      <c r="C50" s="72">
        <v>557.5</v>
      </c>
      <c r="D50" s="72">
        <v>588.14</v>
      </c>
      <c r="E50" s="72">
        <v>1162.5</v>
      </c>
      <c r="F50" s="72">
        <v>1478</v>
      </c>
      <c r="G50" s="10"/>
      <c r="I50" s="11"/>
      <c r="J50" s="11"/>
      <c r="K50" s="11"/>
      <c r="L50" s="11"/>
      <c r="M50" s="11"/>
    </row>
    <row r="51" spans="1:13">
      <c r="A51" s="15" t="s">
        <v>51</v>
      </c>
      <c r="B51" s="15" t="s">
        <v>45</v>
      </c>
      <c r="C51" s="72">
        <v>255</v>
      </c>
      <c r="D51" s="72">
        <v>255</v>
      </c>
      <c r="E51" s="72">
        <v>315</v>
      </c>
      <c r="F51" s="72">
        <v>375</v>
      </c>
      <c r="G51" s="10"/>
      <c r="I51" s="11"/>
      <c r="J51" s="11"/>
      <c r="K51" s="11"/>
      <c r="L51" s="11"/>
      <c r="M51" s="11"/>
    </row>
    <row r="52" spans="1:13" ht="15.75" thickBot="1">
      <c r="A52" s="44" t="s">
        <v>51</v>
      </c>
      <c r="B52" s="44" t="s">
        <v>42</v>
      </c>
      <c r="C52" s="43">
        <f>SUM(C46:C51)</f>
        <v>9524.5</v>
      </c>
      <c r="D52" s="43">
        <f>SUM(D46:D51)</f>
        <v>16719.14</v>
      </c>
      <c r="E52" s="43">
        <f>SUM(E46:E51)</f>
        <v>23110.46</v>
      </c>
      <c r="F52" s="43">
        <f>SUM(F46:F51)</f>
        <v>36197.040000000001</v>
      </c>
      <c r="G52" s="43"/>
      <c r="H52" s="43"/>
      <c r="I52" s="43"/>
      <c r="J52" s="43"/>
      <c r="K52" s="11"/>
      <c r="L52" s="11"/>
      <c r="M52" s="11"/>
    </row>
    <row r="53" spans="1:13">
      <c r="A53" s="15" t="s">
        <v>52</v>
      </c>
      <c r="B53" s="15" t="s">
        <v>36</v>
      </c>
      <c r="C53" s="10">
        <v>12021.12</v>
      </c>
      <c r="D53" s="10">
        <v>12023.4</v>
      </c>
      <c r="E53" s="10">
        <v>13398.84</v>
      </c>
      <c r="F53" s="10">
        <v>23320.799999999999</v>
      </c>
      <c r="G53" s="10"/>
      <c r="I53" s="11"/>
      <c r="J53" s="11"/>
      <c r="K53" s="11"/>
      <c r="L53" s="11"/>
      <c r="M53" s="11"/>
    </row>
    <row r="54" spans="1:13">
      <c r="A54" s="15" t="s">
        <v>52</v>
      </c>
      <c r="B54" s="15" t="s">
        <v>37</v>
      </c>
      <c r="C54" s="10">
        <v>0</v>
      </c>
      <c r="D54" s="10">
        <v>3000</v>
      </c>
      <c r="E54" s="10">
        <v>0</v>
      </c>
      <c r="F54" s="10">
        <v>0</v>
      </c>
      <c r="G54" s="10"/>
      <c r="I54" s="11"/>
      <c r="J54" s="11"/>
      <c r="K54" s="11"/>
      <c r="L54" s="11"/>
      <c r="M54" s="11"/>
    </row>
    <row r="55" spans="1:13">
      <c r="A55" s="15" t="s">
        <v>52</v>
      </c>
      <c r="B55" s="15" t="s">
        <v>38</v>
      </c>
      <c r="C55" s="10">
        <v>0</v>
      </c>
      <c r="D55" s="10">
        <v>0</v>
      </c>
      <c r="E55" s="10">
        <v>7892</v>
      </c>
      <c r="F55" s="10">
        <v>13318</v>
      </c>
      <c r="G55" s="10"/>
      <c r="I55" s="11"/>
      <c r="J55" s="11"/>
      <c r="K55" s="11"/>
      <c r="L55" s="11"/>
      <c r="M55" s="11"/>
    </row>
    <row r="56" spans="1:13">
      <c r="A56" s="15" t="s">
        <v>52</v>
      </c>
      <c r="B56" s="15" t="s">
        <v>49</v>
      </c>
      <c r="C56" s="10">
        <v>0</v>
      </c>
      <c r="D56" s="10">
        <v>0</v>
      </c>
      <c r="E56" s="10">
        <v>348</v>
      </c>
      <c r="F56" s="10">
        <v>678.6</v>
      </c>
      <c r="G56" s="10"/>
      <c r="I56" s="11"/>
      <c r="J56" s="11"/>
      <c r="K56" s="11"/>
      <c r="L56" s="11"/>
      <c r="M56" s="11"/>
    </row>
    <row r="57" spans="1:13">
      <c r="A57" s="15" t="s">
        <v>52</v>
      </c>
      <c r="B57" s="15" t="s">
        <v>40</v>
      </c>
      <c r="C57" s="10">
        <v>354.43</v>
      </c>
      <c r="D57" s="10">
        <v>414.55</v>
      </c>
      <c r="E57" s="10">
        <v>870.5</v>
      </c>
      <c r="F57" s="10">
        <v>1052</v>
      </c>
      <c r="G57" s="10"/>
      <c r="I57" s="11"/>
      <c r="J57" s="11"/>
      <c r="K57" s="11"/>
      <c r="L57" s="11"/>
      <c r="M57" s="11"/>
    </row>
    <row r="58" spans="1:13">
      <c r="A58" s="15" t="s">
        <v>52</v>
      </c>
      <c r="B58" s="15" t="s">
        <v>50</v>
      </c>
      <c r="C58" s="10">
        <v>50</v>
      </c>
      <c r="D58" s="10">
        <v>50</v>
      </c>
      <c r="E58" s="10">
        <v>100</v>
      </c>
      <c r="F58" s="10">
        <v>200</v>
      </c>
      <c r="G58" s="10"/>
      <c r="I58" s="11"/>
      <c r="J58" s="11"/>
      <c r="K58" s="11"/>
      <c r="L58" s="11"/>
      <c r="M58" s="11"/>
    </row>
    <row r="59" spans="1:13" ht="15.75" thickBot="1">
      <c r="A59" s="44" t="s">
        <v>52</v>
      </c>
      <c r="B59" s="44" t="s">
        <v>42</v>
      </c>
      <c r="C59" s="43">
        <f>SUM(C53:C58)</f>
        <v>12425.550000000001</v>
      </c>
      <c r="D59" s="43">
        <f>SUM(D53:D58)</f>
        <v>15487.949999999999</v>
      </c>
      <c r="E59" s="43">
        <f>SUM(E53:E58)</f>
        <v>22609.34</v>
      </c>
      <c r="F59" s="43">
        <f>SUM(F53:F58)</f>
        <v>38569.4</v>
      </c>
      <c r="G59" s="43"/>
      <c r="H59" s="43"/>
      <c r="I59" s="43"/>
      <c r="J59" s="43"/>
      <c r="K59" s="11"/>
      <c r="L59" s="11"/>
      <c r="M59" s="11"/>
    </row>
    <row r="60" spans="1:13">
      <c r="A60" s="15" t="s">
        <v>53</v>
      </c>
      <c r="B60" s="15" t="s">
        <v>36</v>
      </c>
      <c r="C60" s="10">
        <v>8796</v>
      </c>
      <c r="D60" s="10">
        <v>16656</v>
      </c>
      <c r="E60" s="10">
        <v>12024</v>
      </c>
      <c r="F60" s="10">
        <v>15000</v>
      </c>
      <c r="G60" s="10"/>
      <c r="I60" s="11"/>
      <c r="J60" s="11"/>
      <c r="K60" s="11"/>
      <c r="L60" s="11"/>
      <c r="M60" s="11"/>
    </row>
    <row r="61" spans="1:13">
      <c r="A61" s="15" t="s">
        <v>53</v>
      </c>
      <c r="B61" s="15" t="s">
        <v>37</v>
      </c>
      <c r="C61" s="10">
        <v>0</v>
      </c>
      <c r="D61" s="10">
        <v>0</v>
      </c>
      <c r="E61" s="10">
        <v>0</v>
      </c>
      <c r="F61" s="10">
        <v>0</v>
      </c>
      <c r="G61" s="10"/>
      <c r="I61" s="11"/>
      <c r="J61" s="11"/>
      <c r="K61" s="11"/>
      <c r="L61" s="11"/>
      <c r="M61" s="11"/>
    </row>
    <row r="62" spans="1:13">
      <c r="A62" s="15" t="s">
        <v>53</v>
      </c>
      <c r="B62" s="15" t="s">
        <v>38</v>
      </c>
      <c r="C62" s="10">
        <v>0</v>
      </c>
      <c r="D62" s="10">
        <v>0</v>
      </c>
      <c r="E62" s="47">
        <v>7892</v>
      </c>
      <c r="F62" s="47">
        <v>13318</v>
      </c>
      <c r="G62" s="10"/>
      <c r="I62" s="11"/>
      <c r="J62" s="11"/>
      <c r="K62" s="11"/>
      <c r="L62" s="11"/>
      <c r="M62" s="11"/>
    </row>
    <row r="63" spans="1:13">
      <c r="A63" s="15" t="s">
        <v>53</v>
      </c>
      <c r="B63" s="15" t="s">
        <v>39</v>
      </c>
      <c r="C63" s="10">
        <v>0</v>
      </c>
      <c r="D63" s="10">
        <v>0</v>
      </c>
      <c r="E63" s="10">
        <v>1703.5</v>
      </c>
      <c r="F63" s="10">
        <v>3407</v>
      </c>
      <c r="G63" s="10"/>
      <c r="I63" s="11"/>
      <c r="J63" s="11"/>
      <c r="K63" s="11"/>
      <c r="L63" s="11"/>
      <c r="M63" s="11"/>
    </row>
    <row r="64" spans="1:13">
      <c r="A64" s="15" t="s">
        <v>53</v>
      </c>
      <c r="B64" s="15" t="s">
        <v>40</v>
      </c>
      <c r="C64" s="47">
        <v>635.5</v>
      </c>
      <c r="D64" s="47">
        <v>724.46</v>
      </c>
      <c r="E64" s="47">
        <v>1307</v>
      </c>
      <c r="F64" s="47">
        <v>1634</v>
      </c>
      <c r="G64" s="10"/>
      <c r="I64" s="11"/>
      <c r="J64" s="11"/>
      <c r="K64" s="11"/>
      <c r="L64" s="11"/>
      <c r="M64" s="11"/>
    </row>
    <row r="65" spans="1:13">
      <c r="A65" s="15" t="s">
        <v>53</v>
      </c>
      <c r="B65" s="15" t="s">
        <v>45</v>
      </c>
      <c r="C65" s="47">
        <v>810</v>
      </c>
      <c r="D65" s="47">
        <v>849.36</v>
      </c>
      <c r="E65" s="47">
        <v>1236</v>
      </c>
      <c r="F65" s="47">
        <v>1994.34</v>
      </c>
      <c r="G65" s="10"/>
      <c r="I65" s="11"/>
      <c r="J65" s="11"/>
      <c r="K65" s="11"/>
      <c r="L65" s="11"/>
      <c r="M65" s="11"/>
    </row>
    <row r="66" spans="1:13" ht="15.75" thickBot="1">
      <c r="A66" s="44" t="s">
        <v>53</v>
      </c>
      <c r="B66" s="44" t="s">
        <v>42</v>
      </c>
      <c r="C66" s="43">
        <f>SUM(C60:C65)</f>
        <v>10241.5</v>
      </c>
      <c r="D66" s="43">
        <f>SUM(D60:D65)</f>
        <v>18229.82</v>
      </c>
      <c r="E66" s="43">
        <f>SUM(E60:E65)</f>
        <v>24162.5</v>
      </c>
      <c r="F66" s="43">
        <f>SUM(F60:F65)</f>
        <v>35353.339999999997</v>
      </c>
      <c r="G66" s="43"/>
      <c r="H66" s="43"/>
      <c r="I66" s="43"/>
      <c r="J66" s="43"/>
      <c r="K66" s="11"/>
      <c r="L66" s="11"/>
      <c r="M66" s="11"/>
    </row>
    <row r="67" spans="1:13">
      <c r="A67" s="15" t="s">
        <v>54</v>
      </c>
      <c r="B67" s="15" t="s">
        <v>36</v>
      </c>
      <c r="C67" s="47">
        <v>16944</v>
      </c>
      <c r="D67" s="47">
        <v>18924</v>
      </c>
      <c r="E67" s="47">
        <v>22440</v>
      </c>
      <c r="F67" s="47">
        <v>35784</v>
      </c>
      <c r="G67" s="10"/>
      <c r="I67" s="11"/>
      <c r="J67" s="11"/>
      <c r="K67" s="11"/>
      <c r="L67" s="11"/>
      <c r="M67" s="11"/>
    </row>
    <row r="68" spans="1:13">
      <c r="A68" s="15" t="s">
        <v>54</v>
      </c>
      <c r="B68" s="15" t="s">
        <v>37</v>
      </c>
      <c r="C68" s="47">
        <v>480</v>
      </c>
      <c r="D68" s="47">
        <v>480</v>
      </c>
      <c r="E68" s="10">
        <v>720</v>
      </c>
      <c r="F68" s="47">
        <v>1620</v>
      </c>
      <c r="G68" s="10"/>
      <c r="I68" s="11"/>
      <c r="J68" s="11"/>
      <c r="K68" s="11"/>
      <c r="L68" s="11"/>
      <c r="M68" s="11"/>
    </row>
    <row r="69" spans="1:13">
      <c r="A69" s="15" t="s">
        <v>54</v>
      </c>
      <c r="B69" s="15" t="s">
        <v>38</v>
      </c>
      <c r="C69" s="10">
        <v>0</v>
      </c>
      <c r="D69" s="10">
        <v>0</v>
      </c>
      <c r="E69" s="47">
        <v>7892</v>
      </c>
      <c r="F69" s="47">
        <v>13318</v>
      </c>
      <c r="G69" s="10"/>
      <c r="I69" s="11"/>
      <c r="J69" s="11"/>
      <c r="K69" s="11"/>
      <c r="L69" s="11"/>
      <c r="M69" s="11"/>
    </row>
    <row r="70" spans="1:13">
      <c r="A70" s="15" t="s">
        <v>54</v>
      </c>
      <c r="B70" s="15" t="s">
        <v>39</v>
      </c>
      <c r="C70" s="10">
        <v>0</v>
      </c>
      <c r="D70" s="10">
        <v>0</v>
      </c>
      <c r="E70" s="10">
        <v>360</v>
      </c>
      <c r="F70" s="10">
        <v>720</v>
      </c>
      <c r="G70" s="10"/>
      <c r="I70" s="11"/>
      <c r="J70" s="11"/>
      <c r="K70" s="11"/>
      <c r="L70" s="11"/>
      <c r="M70" s="11"/>
    </row>
    <row r="71" spans="1:13">
      <c r="A71" s="15" t="s">
        <v>54</v>
      </c>
      <c r="B71" s="15" t="s">
        <v>40</v>
      </c>
      <c r="C71" s="47">
        <v>682.08</v>
      </c>
      <c r="D71" s="47">
        <v>719.58</v>
      </c>
      <c r="E71" s="47">
        <v>1200.5</v>
      </c>
      <c r="F71" s="47">
        <v>1492</v>
      </c>
      <c r="G71" s="10"/>
      <c r="I71" s="11"/>
      <c r="J71" s="11"/>
      <c r="K71" s="11"/>
      <c r="L71" s="11"/>
      <c r="M71" s="11"/>
    </row>
    <row r="72" spans="1:13">
      <c r="A72" s="15" t="s">
        <v>54</v>
      </c>
      <c r="B72" s="15" t="s">
        <v>45</v>
      </c>
      <c r="C72" s="47">
        <v>110</v>
      </c>
      <c r="D72" s="47">
        <v>110</v>
      </c>
      <c r="E72" s="47">
        <v>165</v>
      </c>
      <c r="F72" s="47">
        <v>275</v>
      </c>
      <c r="G72" s="10"/>
      <c r="I72" s="11"/>
      <c r="J72" s="11"/>
      <c r="K72" s="11"/>
      <c r="L72" s="11"/>
      <c r="M72" s="11"/>
    </row>
    <row r="73" spans="1:13" ht="15.75" thickBot="1">
      <c r="A73" s="44" t="s">
        <v>54</v>
      </c>
      <c r="B73" s="44" t="s">
        <v>42</v>
      </c>
      <c r="C73" s="52">
        <f>SUM(C67:C72)</f>
        <v>18216.080000000002</v>
      </c>
      <c r="D73" s="52">
        <f>SUM(D67:D72)</f>
        <v>20233.580000000002</v>
      </c>
      <c r="E73" s="52">
        <f>SUM(E67:E72)</f>
        <v>32777.5</v>
      </c>
      <c r="F73" s="52">
        <f>SUM(F67:F72)</f>
        <v>53209</v>
      </c>
      <c r="G73" s="52"/>
      <c r="H73" s="52"/>
      <c r="I73" s="52"/>
      <c r="J73" s="52"/>
      <c r="K73" s="11"/>
      <c r="L73" s="11"/>
      <c r="M73" s="11"/>
    </row>
    <row r="74" spans="1:13">
      <c r="A74" s="15" t="s">
        <v>55</v>
      </c>
      <c r="B74" s="15" t="s">
        <v>36</v>
      </c>
      <c r="C74" s="11">
        <v>13587.97</v>
      </c>
      <c r="D74" s="10">
        <v>15528</v>
      </c>
      <c r="E74" s="10">
        <v>11940</v>
      </c>
      <c r="F74" s="10">
        <v>22478.9</v>
      </c>
      <c r="G74" s="10"/>
      <c r="I74" s="11">
        <v>24699.81</v>
      </c>
      <c r="J74" s="11">
        <v>24699.81</v>
      </c>
      <c r="K74" s="11"/>
      <c r="L74" s="11"/>
      <c r="M74" s="11"/>
    </row>
    <row r="75" spans="1:13">
      <c r="A75" s="15" t="s">
        <v>55</v>
      </c>
      <c r="B75" s="15" t="s">
        <v>37</v>
      </c>
      <c r="C75" s="11">
        <v>0</v>
      </c>
      <c r="D75" s="10">
        <v>0</v>
      </c>
      <c r="E75" s="10">
        <v>2040</v>
      </c>
      <c r="F75" s="10">
        <v>2239</v>
      </c>
      <c r="G75" s="10"/>
      <c r="I75" s="11">
        <v>0</v>
      </c>
      <c r="J75" s="11">
        <v>2040</v>
      </c>
      <c r="K75" s="11"/>
      <c r="L75" s="11"/>
      <c r="M75" s="11"/>
    </row>
    <row r="76" spans="1:13">
      <c r="A76" s="15" t="s">
        <v>55</v>
      </c>
      <c r="B76" s="15" t="s">
        <v>38</v>
      </c>
      <c r="C76" s="11">
        <v>0</v>
      </c>
      <c r="D76" s="10">
        <v>0</v>
      </c>
      <c r="E76" s="10">
        <v>7892</v>
      </c>
      <c r="F76" s="10">
        <v>13318</v>
      </c>
      <c r="G76" s="10"/>
      <c r="I76" s="11">
        <v>0</v>
      </c>
      <c r="J76" s="11">
        <v>13318</v>
      </c>
      <c r="K76" s="11"/>
      <c r="L76" s="11"/>
      <c r="M76" s="11"/>
    </row>
    <row r="77" spans="1:13">
      <c r="A77" s="15" t="s">
        <v>55</v>
      </c>
      <c r="B77" s="15" t="s">
        <v>39</v>
      </c>
      <c r="C77" s="11">
        <v>0</v>
      </c>
      <c r="D77" s="10">
        <v>0</v>
      </c>
      <c r="E77" s="10">
        <v>4061</v>
      </c>
      <c r="F77" s="10">
        <v>6260</v>
      </c>
      <c r="G77" s="10"/>
      <c r="I77" s="11">
        <v>0</v>
      </c>
      <c r="J77" s="11">
        <v>6260</v>
      </c>
      <c r="K77" s="11"/>
      <c r="L77" s="11"/>
      <c r="M77" s="11"/>
    </row>
    <row r="78" spans="1:13">
      <c r="A78" s="15" t="s">
        <v>55</v>
      </c>
      <c r="B78" s="15" t="s">
        <v>40</v>
      </c>
      <c r="C78" s="11">
        <v>382.78</v>
      </c>
      <c r="D78" s="10">
        <v>416.66</v>
      </c>
      <c r="E78" s="10">
        <v>870.5</v>
      </c>
      <c r="F78" s="10">
        <v>1052</v>
      </c>
      <c r="G78" s="10"/>
      <c r="I78" s="11">
        <v>526</v>
      </c>
      <c r="J78" s="11">
        <v>1052</v>
      </c>
      <c r="K78" s="11"/>
      <c r="L78" s="11"/>
      <c r="M78" s="11"/>
    </row>
    <row r="79" spans="1:13">
      <c r="A79" s="15" t="s">
        <v>55</v>
      </c>
      <c r="B79" s="15" t="s">
        <v>45</v>
      </c>
      <c r="C79" s="11">
        <v>1238.5</v>
      </c>
      <c r="D79" s="10">
        <v>1238.5</v>
      </c>
      <c r="E79" s="10">
        <v>1391.5</v>
      </c>
      <c r="F79" s="10">
        <v>1883.5</v>
      </c>
      <c r="G79" s="10"/>
      <c r="I79" s="11">
        <v>1238.5</v>
      </c>
      <c r="J79" s="11">
        <v>1883.5</v>
      </c>
      <c r="K79" s="11"/>
      <c r="L79" s="11"/>
      <c r="M79" s="11"/>
    </row>
    <row r="80" spans="1:13" ht="15.75" thickBot="1">
      <c r="A80" s="44" t="s">
        <v>55</v>
      </c>
      <c r="B80" s="44" t="s">
        <v>42</v>
      </c>
      <c r="C80" s="43">
        <f>SUM(C74:C79)</f>
        <v>15209.25</v>
      </c>
      <c r="D80" s="43">
        <f>SUM(D74:D79)</f>
        <v>17183.16</v>
      </c>
      <c r="E80" s="43">
        <f>SUM(E74:E79)</f>
        <v>28195</v>
      </c>
      <c r="F80" s="43">
        <f>SUM(F74:F79)</f>
        <v>47231.4</v>
      </c>
      <c r="G80" s="43"/>
      <c r="H80" s="43"/>
      <c r="I80" s="43">
        <f t="shared" ref="I80:J80" si="1">SUM(I74:I79)</f>
        <v>26464.31</v>
      </c>
      <c r="J80" s="43">
        <f t="shared" si="1"/>
        <v>49253.31</v>
      </c>
      <c r="K80" s="11"/>
      <c r="L80" s="11"/>
      <c r="M80" s="11"/>
    </row>
    <row r="81" spans="1:13">
      <c r="A81" s="96" t="s">
        <v>56</v>
      </c>
      <c r="B81" s="96" t="s">
        <v>36</v>
      </c>
      <c r="C81" s="97">
        <v>12220</v>
      </c>
      <c r="D81" s="97">
        <v>15355</v>
      </c>
      <c r="E81" s="97">
        <v>17280</v>
      </c>
      <c r="F81" s="98">
        <v>21620</v>
      </c>
      <c r="G81" s="99" t="s">
        <v>57</v>
      </c>
      <c r="I81" s="11"/>
      <c r="J81" s="11"/>
      <c r="K81" s="11"/>
      <c r="L81" s="11"/>
      <c r="M81" s="11"/>
    </row>
    <row r="82" spans="1:13">
      <c r="A82" s="15" t="s">
        <v>56</v>
      </c>
      <c r="B82" s="15" t="s">
        <v>37</v>
      </c>
      <c r="C82" s="53">
        <v>0</v>
      </c>
      <c r="D82" s="53">
        <v>840</v>
      </c>
      <c r="E82" s="100">
        <v>0</v>
      </c>
      <c r="F82" s="47">
        <v>0</v>
      </c>
      <c r="G82" s="10" t="s">
        <v>57</v>
      </c>
      <c r="I82" s="11"/>
      <c r="J82" s="11"/>
      <c r="K82" s="11"/>
      <c r="L82" s="11"/>
      <c r="M82" s="11"/>
    </row>
    <row r="83" spans="1:13">
      <c r="A83" s="15" t="s">
        <v>56</v>
      </c>
      <c r="B83" s="15" t="s">
        <v>38</v>
      </c>
      <c r="C83" s="53">
        <v>0</v>
      </c>
      <c r="D83" s="53">
        <v>0</v>
      </c>
      <c r="E83" s="53">
        <v>7892</v>
      </c>
      <c r="F83" s="47">
        <v>13318</v>
      </c>
      <c r="G83" s="10" t="s">
        <v>57</v>
      </c>
      <c r="I83" s="11"/>
      <c r="J83" s="11"/>
      <c r="K83" s="11"/>
      <c r="L83" s="11"/>
      <c r="M83" s="11"/>
    </row>
    <row r="84" spans="1:13">
      <c r="A84" s="15" t="s">
        <v>56</v>
      </c>
      <c r="B84" s="15" t="s">
        <v>39</v>
      </c>
      <c r="C84" s="53">
        <v>0</v>
      </c>
      <c r="D84" s="53">
        <v>0</v>
      </c>
      <c r="E84" s="53">
        <v>0</v>
      </c>
      <c r="F84" s="47">
        <v>0</v>
      </c>
      <c r="G84" s="10" t="s">
        <v>57</v>
      </c>
      <c r="I84" s="11"/>
      <c r="J84" s="11"/>
      <c r="K84" s="11"/>
      <c r="L84" s="11"/>
      <c r="M84" s="11"/>
    </row>
    <row r="85" spans="1:13">
      <c r="A85" s="15" t="s">
        <v>56</v>
      </c>
      <c r="B85" s="15" t="s">
        <v>40</v>
      </c>
      <c r="C85" s="53">
        <v>749</v>
      </c>
      <c r="D85" s="53">
        <v>828</v>
      </c>
      <c r="E85" s="53">
        <v>1462</v>
      </c>
      <c r="F85" s="47">
        <v>1840</v>
      </c>
      <c r="G85" s="10" t="s">
        <v>57</v>
      </c>
      <c r="I85" s="11"/>
      <c r="J85" s="11"/>
      <c r="K85" s="11"/>
      <c r="L85" s="11"/>
      <c r="M85" s="11"/>
    </row>
    <row r="86" spans="1:13">
      <c r="A86" s="15" t="s">
        <v>56</v>
      </c>
      <c r="B86" s="15" t="s">
        <v>45</v>
      </c>
      <c r="C86" s="53">
        <v>413</v>
      </c>
      <c r="D86" s="53">
        <v>414</v>
      </c>
      <c r="E86" s="53">
        <v>827</v>
      </c>
      <c r="F86" s="47">
        <v>1153</v>
      </c>
      <c r="G86" s="10" t="s">
        <v>57</v>
      </c>
      <c r="I86" s="11"/>
      <c r="J86" s="11"/>
      <c r="K86" s="11"/>
      <c r="L86" s="11"/>
      <c r="M86" s="11"/>
    </row>
    <row r="87" spans="1:13" ht="15.75" thickBot="1">
      <c r="A87" s="44" t="s">
        <v>56</v>
      </c>
      <c r="B87" s="44" t="s">
        <v>42</v>
      </c>
      <c r="C87" s="112">
        <f>SUM(C81:C86)</f>
        <v>13382</v>
      </c>
      <c r="D87" s="112">
        <f>SUM(D81:D86)</f>
        <v>17437</v>
      </c>
      <c r="E87" s="112">
        <f>SUM(E81:E86)</f>
        <v>27461</v>
      </c>
      <c r="F87" s="112">
        <f>SUM(F81:F86)</f>
        <v>37931</v>
      </c>
      <c r="G87" s="54"/>
      <c r="H87" s="54"/>
      <c r="I87" s="54"/>
      <c r="J87" s="54"/>
      <c r="K87" s="11"/>
      <c r="L87" s="11"/>
      <c r="M87" s="11"/>
    </row>
    <row r="88" spans="1:13">
      <c r="A88" s="15" t="s">
        <v>58</v>
      </c>
      <c r="B88" s="15" t="s">
        <v>36</v>
      </c>
      <c r="C88" s="47">
        <v>20928</v>
      </c>
      <c r="D88" s="47">
        <v>20928</v>
      </c>
      <c r="E88" s="47">
        <v>30217</v>
      </c>
      <c r="F88" s="47">
        <v>42181</v>
      </c>
      <c r="G88" s="10"/>
      <c r="I88" s="11"/>
      <c r="J88" s="11"/>
      <c r="K88" s="11"/>
      <c r="L88" s="11"/>
      <c r="M88" s="11"/>
    </row>
    <row r="89" spans="1:13">
      <c r="A89" s="15" t="s">
        <v>58</v>
      </c>
      <c r="B89" s="15" t="s">
        <v>37</v>
      </c>
      <c r="C89" s="47">
        <v>2087</v>
      </c>
      <c r="D89" s="47">
        <v>5819</v>
      </c>
      <c r="E89" s="47">
        <v>4406</v>
      </c>
      <c r="F89" s="47">
        <v>8485</v>
      </c>
      <c r="G89" s="10"/>
      <c r="I89" s="11"/>
      <c r="J89" s="11"/>
      <c r="K89" s="11"/>
      <c r="L89" s="11"/>
      <c r="M89" s="11"/>
    </row>
    <row r="90" spans="1:13">
      <c r="A90" s="15" t="s">
        <v>58</v>
      </c>
      <c r="B90" s="15" t="s">
        <v>38</v>
      </c>
      <c r="C90" s="10">
        <v>0</v>
      </c>
      <c r="D90" s="10">
        <v>0</v>
      </c>
      <c r="E90" s="47">
        <v>7892</v>
      </c>
      <c r="F90" s="47">
        <v>11904.89</v>
      </c>
      <c r="G90" s="10"/>
      <c r="I90" s="11"/>
      <c r="J90" s="11"/>
      <c r="K90" s="11"/>
      <c r="L90" s="11"/>
      <c r="M90" s="11"/>
    </row>
    <row r="91" spans="1:13">
      <c r="A91" s="15" t="s">
        <v>58</v>
      </c>
      <c r="B91" s="15" t="s">
        <v>49</v>
      </c>
      <c r="C91" s="10">
        <v>0</v>
      </c>
      <c r="D91" s="10">
        <v>0</v>
      </c>
      <c r="E91" s="10">
        <v>927.5</v>
      </c>
      <c r="F91" s="10">
        <v>1231.9000000000001</v>
      </c>
      <c r="G91" s="10"/>
      <c r="I91" s="11"/>
      <c r="J91" s="11"/>
      <c r="K91" s="11"/>
      <c r="L91" s="11"/>
      <c r="M91" s="11"/>
    </row>
    <row r="92" spans="1:13">
      <c r="A92" s="15" t="s">
        <v>58</v>
      </c>
      <c r="B92" s="15" t="s">
        <v>40</v>
      </c>
      <c r="C92" s="47">
        <v>526</v>
      </c>
      <c r="D92" s="47">
        <v>526</v>
      </c>
      <c r="E92" s="47">
        <v>870.5</v>
      </c>
      <c r="F92" s="47">
        <v>924.93</v>
      </c>
      <c r="G92" s="10"/>
      <c r="I92" s="11"/>
      <c r="J92" s="11"/>
      <c r="K92" s="11"/>
      <c r="L92" s="11"/>
      <c r="M92" s="11"/>
    </row>
    <row r="93" spans="1:13">
      <c r="A93" s="15" t="s">
        <v>58</v>
      </c>
      <c r="B93" s="15" t="s">
        <v>50</v>
      </c>
      <c r="C93" s="47">
        <v>155</v>
      </c>
      <c r="D93" s="47">
        <v>155</v>
      </c>
      <c r="E93" s="47">
        <v>310</v>
      </c>
      <c r="F93" s="47">
        <v>620</v>
      </c>
      <c r="G93" s="10"/>
      <c r="I93" s="11"/>
      <c r="J93" s="11"/>
      <c r="K93" s="11"/>
      <c r="L93" s="11"/>
      <c r="M93" s="11"/>
    </row>
    <row r="94" spans="1:13" ht="15.75" thickBot="1">
      <c r="A94" s="44" t="s">
        <v>58</v>
      </c>
      <c r="B94" s="44" t="s">
        <v>42</v>
      </c>
      <c r="C94" s="52">
        <f>SUM(C88:C93)</f>
        <v>23696</v>
      </c>
      <c r="D94" s="52">
        <f>SUM(D88:D93)</f>
        <v>27428</v>
      </c>
      <c r="E94" s="52">
        <f>SUM(E88:E93)</f>
        <v>44623</v>
      </c>
      <c r="F94" s="52">
        <f>SUM(F88:F93)</f>
        <v>65347.72</v>
      </c>
      <c r="G94" s="52"/>
      <c r="H94" s="52"/>
      <c r="I94" s="52"/>
      <c r="J94" s="52"/>
      <c r="K94" s="11"/>
      <c r="L94" s="11"/>
      <c r="M94" s="11"/>
    </row>
    <row r="95" spans="1:13">
      <c r="A95" s="15"/>
      <c r="B95" s="15"/>
      <c r="C95" s="10"/>
      <c r="D95" s="10"/>
      <c r="E95" s="10"/>
      <c r="F95" s="10"/>
      <c r="G95" s="10"/>
      <c r="I95" s="11"/>
      <c r="J95" s="11"/>
      <c r="K95" s="11"/>
      <c r="L95" s="11"/>
      <c r="M95" s="11"/>
    </row>
    <row r="96" spans="1:13">
      <c r="A96" s="15"/>
      <c r="B96" s="15"/>
      <c r="C96" s="10"/>
      <c r="D96" s="10"/>
      <c r="E96" s="10"/>
      <c r="F96" s="10"/>
      <c r="G96" s="10"/>
      <c r="I96" s="11"/>
      <c r="J96" s="11"/>
      <c r="K96" s="11"/>
      <c r="L96" s="11"/>
      <c r="M96" s="11"/>
    </row>
    <row r="97" spans="1:13" ht="15" customHeight="1">
      <c r="A97" s="158" t="s">
        <v>59</v>
      </c>
      <c r="B97" s="158"/>
      <c r="C97" s="158"/>
      <c r="D97" s="158"/>
      <c r="E97" s="158"/>
      <c r="F97" s="158"/>
      <c r="G97" s="158"/>
      <c r="H97" s="158"/>
      <c r="I97" s="158"/>
      <c r="J97" s="158"/>
      <c r="K97" s="11"/>
      <c r="L97" s="11"/>
      <c r="M97" s="11"/>
    </row>
    <row r="98" spans="1:13" ht="33.75" customHeight="1" thickBot="1">
      <c r="A98" s="157" t="s">
        <v>60</v>
      </c>
      <c r="B98" s="157"/>
      <c r="C98" s="157"/>
      <c r="D98" s="157"/>
      <c r="E98" s="157"/>
      <c r="F98" s="157"/>
      <c r="G98" s="157"/>
      <c r="H98" s="157"/>
      <c r="I98" s="157"/>
      <c r="J98" s="157"/>
      <c r="K98" s="11"/>
      <c r="L98" s="11"/>
      <c r="M98" s="11"/>
    </row>
    <row r="99" spans="1:13" ht="48" thickBot="1">
      <c r="A99" s="37" t="s">
        <v>25</v>
      </c>
      <c r="B99" s="37" t="s">
        <v>61</v>
      </c>
      <c r="C99" s="38" t="s">
        <v>62</v>
      </c>
      <c r="D99" s="38" t="s">
        <v>63</v>
      </c>
      <c r="E99" s="38" t="s">
        <v>29</v>
      </c>
      <c r="F99" s="38" t="s">
        <v>64</v>
      </c>
      <c r="G99" s="59" t="s">
        <v>65</v>
      </c>
      <c r="H99" s="60" t="s">
        <v>66</v>
      </c>
      <c r="I99" s="60" t="s">
        <v>67</v>
      </c>
      <c r="J99" s="60" t="s">
        <v>68</v>
      </c>
    </row>
    <row r="100" spans="1:13">
      <c r="A100" s="14" t="s">
        <v>35</v>
      </c>
      <c r="B100" s="14" t="s">
        <v>69</v>
      </c>
      <c r="C100" s="115"/>
      <c r="D100" s="115"/>
      <c r="E100" s="115"/>
      <c r="F100" s="115"/>
      <c r="G100" s="116"/>
      <c r="H100" s="116"/>
      <c r="I100" s="116"/>
      <c r="J100" s="116"/>
    </row>
    <row r="101" spans="1:13">
      <c r="A101" s="15" t="s">
        <v>35</v>
      </c>
      <c r="B101" s="14">
        <v>2024</v>
      </c>
      <c r="C101" s="126">
        <v>868</v>
      </c>
      <c r="D101" s="126">
        <v>868</v>
      </c>
      <c r="E101" s="126">
        <v>1302</v>
      </c>
      <c r="F101" s="126">
        <v>1736</v>
      </c>
      <c r="G101" s="126">
        <v>868</v>
      </c>
      <c r="H101" s="24"/>
      <c r="I101" s="24"/>
      <c r="J101" s="24"/>
    </row>
    <row r="102" spans="1:13">
      <c r="A102" s="15" t="s">
        <v>35</v>
      </c>
      <c r="B102" s="14">
        <v>2025</v>
      </c>
      <c r="C102" s="126">
        <v>453</v>
      </c>
      <c r="D102" s="126">
        <v>453</v>
      </c>
      <c r="E102" s="126">
        <v>679.5</v>
      </c>
      <c r="F102" s="126">
        <v>906</v>
      </c>
      <c r="G102" s="126">
        <v>453</v>
      </c>
      <c r="H102" s="24"/>
      <c r="I102" s="24"/>
      <c r="J102" s="24"/>
    </row>
    <row r="103" spans="1:13" ht="16.5" customHeight="1" thickBot="1">
      <c r="A103" s="45" t="s">
        <v>35</v>
      </c>
      <c r="B103" s="45" t="s">
        <v>70</v>
      </c>
      <c r="C103" s="127">
        <f>C102-C101</f>
        <v>-415</v>
      </c>
      <c r="D103" s="127">
        <f>D102-D101</f>
        <v>-415</v>
      </c>
      <c r="E103" s="127">
        <f t="shared" ref="E103:G103" si="2">E102-E101</f>
        <v>-622.5</v>
      </c>
      <c r="F103" s="127">
        <f t="shared" si="2"/>
        <v>-830</v>
      </c>
      <c r="G103" s="127">
        <f t="shared" si="2"/>
        <v>-415</v>
      </c>
      <c r="H103" s="127"/>
      <c r="I103" s="127"/>
      <c r="J103" s="127"/>
    </row>
    <row r="104" spans="1:13">
      <c r="A104" s="14" t="s">
        <v>43</v>
      </c>
      <c r="B104" s="14" t="s">
        <v>71</v>
      </c>
      <c r="C104" s="128"/>
      <c r="D104" s="128"/>
      <c r="E104" s="128"/>
      <c r="F104" s="128"/>
      <c r="G104" s="129"/>
      <c r="H104" s="129"/>
      <c r="I104" s="129"/>
      <c r="J104" s="129"/>
    </row>
    <row r="105" spans="1:13">
      <c r="A105" s="15" t="s">
        <v>43</v>
      </c>
      <c r="B105" s="14">
        <v>2024</v>
      </c>
      <c r="C105" s="130">
        <v>475.5</v>
      </c>
      <c r="D105" s="130">
        <v>475.5</v>
      </c>
      <c r="E105" s="130">
        <v>713.25</v>
      </c>
      <c r="F105" s="130">
        <v>950.75</v>
      </c>
      <c r="G105" s="126"/>
      <c r="H105" s="24"/>
      <c r="I105" s="24"/>
      <c r="J105" s="24"/>
    </row>
    <row r="106" spans="1:13">
      <c r="A106" s="15" t="s">
        <v>43</v>
      </c>
      <c r="B106" s="14">
        <v>2025</v>
      </c>
      <c r="C106" s="131">
        <v>252</v>
      </c>
      <c r="D106" s="131">
        <v>252</v>
      </c>
      <c r="E106" s="131">
        <v>378</v>
      </c>
      <c r="F106" s="131">
        <v>504</v>
      </c>
      <c r="G106" s="126"/>
      <c r="H106" s="24"/>
      <c r="I106" s="24"/>
      <c r="J106" s="24"/>
    </row>
    <row r="107" spans="1:13" ht="15" customHeight="1" thickBot="1">
      <c r="A107" s="45" t="s">
        <v>43</v>
      </c>
      <c r="B107" s="45" t="s">
        <v>70</v>
      </c>
      <c r="C107" s="127">
        <f>C106-C105</f>
        <v>-223.5</v>
      </c>
      <c r="D107" s="127">
        <f>D106-D105</f>
        <v>-223.5</v>
      </c>
      <c r="E107" s="127">
        <f t="shared" ref="E107" si="3">E106-E105</f>
        <v>-335.25</v>
      </c>
      <c r="F107" s="127">
        <f t="shared" ref="F107" si="4">F106-F105</f>
        <v>-446.75</v>
      </c>
      <c r="G107" s="132"/>
      <c r="H107" s="132"/>
      <c r="I107" s="132"/>
      <c r="J107" s="132"/>
    </row>
    <row r="108" spans="1:13">
      <c r="A108" s="14" t="s">
        <v>44</v>
      </c>
      <c r="B108" s="14" t="s">
        <v>69</v>
      </c>
      <c r="C108" s="128"/>
      <c r="D108" s="128"/>
      <c r="E108" s="128"/>
      <c r="F108" s="128"/>
      <c r="G108" s="129"/>
      <c r="H108" s="129"/>
      <c r="I108" s="129"/>
      <c r="J108" s="129"/>
    </row>
    <row r="109" spans="1:13">
      <c r="A109" s="15" t="s">
        <v>44</v>
      </c>
      <c r="B109" s="14">
        <v>2024</v>
      </c>
      <c r="C109" s="133">
        <v>582</v>
      </c>
      <c r="D109" s="133">
        <v>582</v>
      </c>
      <c r="E109" s="133">
        <v>873</v>
      </c>
      <c r="F109" s="133">
        <v>1164</v>
      </c>
      <c r="G109" s="24"/>
      <c r="H109" s="133">
        <v>582</v>
      </c>
      <c r="I109" s="24"/>
      <c r="J109" s="24"/>
    </row>
    <row r="110" spans="1:13">
      <c r="A110" s="15" t="s">
        <v>44</v>
      </c>
      <c r="B110" s="14">
        <v>2025</v>
      </c>
      <c r="C110" s="133">
        <v>300</v>
      </c>
      <c r="D110" s="133">
        <v>300</v>
      </c>
      <c r="E110" s="133">
        <v>450</v>
      </c>
      <c r="F110" s="133">
        <v>600</v>
      </c>
      <c r="G110" s="24"/>
      <c r="H110" s="133">
        <v>300</v>
      </c>
      <c r="I110" s="24"/>
      <c r="J110" s="24"/>
    </row>
    <row r="111" spans="1:13" ht="15.75" thickBot="1">
      <c r="A111" s="44" t="s">
        <v>44</v>
      </c>
      <c r="B111" s="45" t="s">
        <v>70</v>
      </c>
      <c r="C111" s="127">
        <f>C110-C109</f>
        <v>-282</v>
      </c>
      <c r="D111" s="127">
        <f>D110-D109</f>
        <v>-282</v>
      </c>
      <c r="E111" s="127">
        <f>E110-E109</f>
        <v>-423</v>
      </c>
      <c r="F111" s="127">
        <f>F110-F109</f>
        <v>-564</v>
      </c>
      <c r="G111" s="134"/>
      <c r="H111" s="127">
        <f>H110-H109</f>
        <v>-282</v>
      </c>
      <c r="I111" s="135"/>
      <c r="J111" s="135"/>
    </row>
    <row r="112" spans="1:13">
      <c r="A112" s="14" t="s">
        <v>46</v>
      </c>
      <c r="B112" s="14" t="s">
        <v>69</v>
      </c>
      <c r="C112" s="128"/>
      <c r="D112" s="128"/>
      <c r="E112" s="128"/>
      <c r="F112" s="128"/>
      <c r="G112" s="129"/>
      <c r="H112" s="129"/>
      <c r="I112" s="129"/>
      <c r="J112" s="129"/>
    </row>
    <row r="113" spans="1:10">
      <c r="A113" s="15" t="s">
        <v>46</v>
      </c>
      <c r="B113" s="14">
        <v>2024</v>
      </c>
      <c r="C113" s="136">
        <v>377</v>
      </c>
      <c r="D113" s="136">
        <v>377</v>
      </c>
      <c r="E113" s="136">
        <v>565.5</v>
      </c>
      <c r="F113" s="136">
        <v>754</v>
      </c>
      <c r="G113" s="24"/>
      <c r="H113" s="24"/>
      <c r="I113" s="24"/>
      <c r="J113" s="24"/>
    </row>
    <row r="114" spans="1:10">
      <c r="A114" s="15" t="s">
        <v>46</v>
      </c>
      <c r="B114" s="14">
        <v>2025</v>
      </c>
      <c r="C114" s="136">
        <v>213</v>
      </c>
      <c r="D114" s="136">
        <v>213</v>
      </c>
      <c r="E114" s="136">
        <v>319.5</v>
      </c>
      <c r="F114" s="136">
        <v>426</v>
      </c>
      <c r="G114" s="24"/>
      <c r="H114" s="24"/>
      <c r="I114" s="24"/>
      <c r="J114" s="24"/>
    </row>
    <row r="115" spans="1:10" ht="15.75" thickBot="1">
      <c r="A115" s="44" t="s">
        <v>46</v>
      </c>
      <c r="B115" s="45" t="s">
        <v>70</v>
      </c>
      <c r="C115" s="127">
        <f>C114-C113</f>
        <v>-164</v>
      </c>
      <c r="D115" s="127">
        <f t="shared" ref="D115:F115" si="5">D114-D113</f>
        <v>-164</v>
      </c>
      <c r="E115" s="127">
        <f t="shared" si="5"/>
        <v>-246</v>
      </c>
      <c r="F115" s="127">
        <f t="shared" si="5"/>
        <v>-328</v>
      </c>
      <c r="G115" s="135"/>
      <c r="H115" s="135"/>
      <c r="I115" s="135"/>
      <c r="J115" s="135"/>
    </row>
    <row r="116" spans="1:10">
      <c r="A116" s="15" t="s">
        <v>47</v>
      </c>
      <c r="B116" s="14" t="s">
        <v>69</v>
      </c>
      <c r="C116" s="128"/>
      <c r="D116" s="128"/>
      <c r="E116" s="128"/>
      <c r="F116" s="128"/>
      <c r="G116" s="129"/>
      <c r="H116" s="129"/>
      <c r="I116" s="129"/>
      <c r="J116" s="129"/>
    </row>
    <row r="117" spans="1:10">
      <c r="A117" s="15" t="s">
        <v>47</v>
      </c>
      <c r="B117" s="14">
        <v>2024</v>
      </c>
      <c r="C117" s="136">
        <v>611</v>
      </c>
      <c r="D117" s="136">
        <v>611</v>
      </c>
      <c r="E117" s="136">
        <v>916.5</v>
      </c>
      <c r="F117" s="136">
        <v>1222</v>
      </c>
      <c r="G117" s="24"/>
      <c r="H117" s="24"/>
      <c r="I117" s="24"/>
      <c r="J117" s="24"/>
    </row>
    <row r="118" spans="1:10">
      <c r="A118" s="15" t="s">
        <v>47</v>
      </c>
      <c r="B118" s="14">
        <v>2025</v>
      </c>
      <c r="C118" s="136">
        <v>298</v>
      </c>
      <c r="D118" s="136">
        <v>298</v>
      </c>
      <c r="E118" s="136">
        <v>447</v>
      </c>
      <c r="F118" s="136">
        <v>596</v>
      </c>
      <c r="G118" s="24"/>
      <c r="H118" s="24"/>
      <c r="I118" s="24"/>
      <c r="J118" s="24"/>
    </row>
    <row r="119" spans="1:10" ht="15.75" thickBot="1">
      <c r="A119" s="44" t="s">
        <v>47</v>
      </c>
      <c r="B119" s="45" t="s">
        <v>70</v>
      </c>
      <c r="C119" s="127">
        <f>C118-C117</f>
        <v>-313</v>
      </c>
      <c r="D119" s="127">
        <f t="shared" ref="D119:F119" si="6">D118-D117</f>
        <v>-313</v>
      </c>
      <c r="E119" s="127">
        <f t="shared" si="6"/>
        <v>-469.5</v>
      </c>
      <c r="F119" s="127">
        <f t="shared" si="6"/>
        <v>-626</v>
      </c>
      <c r="G119" s="137"/>
      <c r="H119" s="137"/>
      <c r="I119" s="137"/>
      <c r="J119" s="137"/>
    </row>
    <row r="120" spans="1:10">
      <c r="A120" s="15" t="s">
        <v>48</v>
      </c>
      <c r="B120" s="14" t="s">
        <v>72</v>
      </c>
      <c r="C120" s="128"/>
      <c r="D120" s="128"/>
      <c r="E120" s="128"/>
      <c r="F120" s="128"/>
      <c r="G120" s="129"/>
      <c r="H120" s="129"/>
      <c r="I120" s="129"/>
      <c r="J120" s="129"/>
    </row>
    <row r="121" spans="1:10">
      <c r="A121" s="15" t="s">
        <v>48</v>
      </c>
      <c r="B121" s="14">
        <v>2024</v>
      </c>
      <c r="C121" s="130">
        <v>441</v>
      </c>
      <c r="D121" s="130">
        <v>441</v>
      </c>
      <c r="E121" s="130">
        <v>940</v>
      </c>
      <c r="F121" s="130">
        <v>1880</v>
      </c>
      <c r="G121" s="24"/>
      <c r="H121" s="24"/>
      <c r="I121" s="24"/>
      <c r="J121" s="24"/>
    </row>
    <row r="122" spans="1:10">
      <c r="A122" s="15" t="s">
        <v>48</v>
      </c>
      <c r="B122" s="14">
        <v>2025</v>
      </c>
      <c r="C122" s="144">
        <v>220.5</v>
      </c>
      <c r="D122" s="144">
        <v>220.5</v>
      </c>
      <c r="E122" s="130">
        <v>473</v>
      </c>
      <c r="F122" s="145">
        <v>946</v>
      </c>
      <c r="G122" s="24"/>
      <c r="H122" s="24"/>
      <c r="I122" s="24"/>
      <c r="J122" s="24"/>
    </row>
    <row r="123" spans="1:10" ht="15.75" thickBot="1">
      <c r="A123" s="44" t="s">
        <v>48</v>
      </c>
      <c r="B123" s="45" t="s">
        <v>70</v>
      </c>
      <c r="C123" s="127">
        <f>C122-C121</f>
        <v>-220.5</v>
      </c>
      <c r="D123" s="127">
        <f t="shared" ref="D123:F123" si="7">D122-D121</f>
        <v>-220.5</v>
      </c>
      <c r="E123" s="127">
        <f t="shared" si="7"/>
        <v>-467</v>
      </c>
      <c r="F123" s="127">
        <f t="shared" si="7"/>
        <v>-934</v>
      </c>
      <c r="G123" s="132"/>
      <c r="H123" s="132"/>
      <c r="I123" s="132"/>
      <c r="J123" s="132"/>
    </row>
    <row r="124" spans="1:10">
      <c r="A124" s="15" t="s">
        <v>51</v>
      </c>
      <c r="B124" s="14" t="s">
        <v>69</v>
      </c>
      <c r="C124" s="138"/>
      <c r="D124" s="138"/>
      <c r="E124" s="138"/>
      <c r="F124" s="138"/>
      <c r="G124" s="138"/>
      <c r="H124" s="138"/>
      <c r="I124" s="138"/>
      <c r="J124" s="138"/>
    </row>
    <row r="125" spans="1:10">
      <c r="A125" s="15" t="s">
        <v>51</v>
      </c>
      <c r="B125" s="14">
        <v>2024</v>
      </c>
      <c r="C125" s="138">
        <v>433</v>
      </c>
      <c r="D125" s="138">
        <v>433</v>
      </c>
      <c r="E125" s="138">
        <v>649.5</v>
      </c>
      <c r="F125" s="138">
        <v>866</v>
      </c>
      <c r="G125" s="24"/>
      <c r="H125" s="24"/>
      <c r="I125" s="24"/>
      <c r="J125" s="24"/>
    </row>
    <row r="126" spans="1:10">
      <c r="A126" s="15" t="s">
        <v>51</v>
      </c>
      <c r="B126" s="14">
        <v>2025</v>
      </c>
      <c r="C126" s="138">
        <v>213</v>
      </c>
      <c r="D126" s="138">
        <v>213</v>
      </c>
      <c r="E126" s="138">
        <v>292</v>
      </c>
      <c r="F126" s="138">
        <v>426</v>
      </c>
      <c r="G126" s="24"/>
      <c r="H126" s="24"/>
      <c r="I126" s="24"/>
      <c r="J126" s="24"/>
    </row>
    <row r="127" spans="1:10" ht="15.75" thickBot="1">
      <c r="A127" s="44" t="s">
        <v>51</v>
      </c>
      <c r="B127" s="45" t="s">
        <v>70</v>
      </c>
      <c r="C127" s="127">
        <f>C126-C125</f>
        <v>-220</v>
      </c>
      <c r="D127" s="127">
        <f t="shared" ref="D127:F127" si="8">D126-D125</f>
        <v>-220</v>
      </c>
      <c r="E127" s="127">
        <f t="shared" si="8"/>
        <v>-357.5</v>
      </c>
      <c r="F127" s="127">
        <f t="shared" si="8"/>
        <v>-440</v>
      </c>
      <c r="G127" s="132"/>
      <c r="H127" s="132"/>
      <c r="I127" s="132"/>
      <c r="J127" s="132"/>
    </row>
    <row r="128" spans="1:10">
      <c r="A128" s="15" t="s">
        <v>52</v>
      </c>
      <c r="B128" s="14" t="s">
        <v>73</v>
      </c>
      <c r="C128" s="138"/>
      <c r="D128" s="138"/>
      <c r="E128" s="138"/>
      <c r="F128" s="138"/>
      <c r="G128" s="138"/>
      <c r="H128" s="138"/>
      <c r="I128" s="138"/>
      <c r="J128" s="138"/>
    </row>
    <row r="129" spans="1:10">
      <c r="A129" s="15" t="s">
        <v>52</v>
      </c>
      <c r="B129" s="14">
        <v>2024</v>
      </c>
      <c r="C129" s="138">
        <v>204</v>
      </c>
      <c r="D129" s="138">
        <v>204</v>
      </c>
      <c r="E129" s="138">
        <v>408</v>
      </c>
      <c r="F129" s="138">
        <v>816</v>
      </c>
      <c r="G129" s="24"/>
      <c r="H129" s="24"/>
      <c r="I129" s="24"/>
      <c r="J129" s="24"/>
    </row>
    <row r="130" spans="1:10">
      <c r="A130" s="15" t="s">
        <v>52</v>
      </c>
      <c r="B130" s="14">
        <v>2025</v>
      </c>
      <c r="C130" s="138">
        <v>50</v>
      </c>
      <c r="D130" s="138">
        <v>50</v>
      </c>
      <c r="E130" s="138">
        <v>100</v>
      </c>
      <c r="F130" s="138">
        <v>200</v>
      </c>
      <c r="G130" s="24"/>
      <c r="H130" s="24"/>
      <c r="I130" s="24"/>
      <c r="J130" s="24"/>
    </row>
    <row r="131" spans="1:10" ht="15.75" thickBot="1">
      <c r="A131" s="44" t="s">
        <v>52</v>
      </c>
      <c r="B131" s="45" t="s">
        <v>70</v>
      </c>
      <c r="C131" s="127">
        <f>C130-C129</f>
        <v>-154</v>
      </c>
      <c r="D131" s="127">
        <f t="shared" ref="D131" si="9">D130-D129</f>
        <v>-154</v>
      </c>
      <c r="E131" s="127">
        <f t="shared" ref="E131" si="10">E130-E129</f>
        <v>-308</v>
      </c>
      <c r="F131" s="127">
        <f t="shared" ref="F131" si="11">F130-F129</f>
        <v>-616</v>
      </c>
      <c r="G131" s="132"/>
      <c r="H131" s="132"/>
      <c r="I131" s="132"/>
      <c r="J131" s="132"/>
    </row>
    <row r="132" spans="1:10">
      <c r="A132" s="15" t="s">
        <v>53</v>
      </c>
      <c r="B132" s="14" t="s">
        <v>69</v>
      </c>
      <c r="C132" s="128"/>
      <c r="D132" s="128"/>
      <c r="E132" s="128"/>
      <c r="F132" s="128"/>
      <c r="G132" s="129"/>
      <c r="H132" s="129"/>
      <c r="I132" s="129"/>
      <c r="J132" s="129"/>
    </row>
    <row r="133" spans="1:10">
      <c r="A133" s="15" t="s">
        <v>53</v>
      </c>
      <c r="B133" s="14">
        <v>2024</v>
      </c>
      <c r="C133" s="138">
        <v>542</v>
      </c>
      <c r="D133" s="138">
        <v>542</v>
      </c>
      <c r="E133" s="138">
        <v>813</v>
      </c>
      <c r="F133" s="138">
        <v>1084</v>
      </c>
      <c r="G133" s="24"/>
      <c r="H133" s="24"/>
      <c r="I133" s="24"/>
      <c r="J133" s="24"/>
    </row>
    <row r="134" spans="1:10">
      <c r="A134" s="15" t="s">
        <v>53</v>
      </c>
      <c r="B134" s="14">
        <v>2025</v>
      </c>
      <c r="C134" s="138">
        <v>291</v>
      </c>
      <c r="D134" s="138">
        <v>291</v>
      </c>
      <c r="E134" s="138">
        <v>436.5</v>
      </c>
      <c r="F134" s="138">
        <v>582</v>
      </c>
      <c r="G134" s="24"/>
      <c r="H134" s="24"/>
      <c r="I134" s="24"/>
      <c r="J134" s="24"/>
    </row>
    <row r="135" spans="1:10" ht="15.75" thickBot="1">
      <c r="A135" s="44" t="s">
        <v>53</v>
      </c>
      <c r="B135" s="45" t="s">
        <v>70</v>
      </c>
      <c r="C135" s="127">
        <f>C134-C133</f>
        <v>-251</v>
      </c>
      <c r="D135" s="127">
        <f t="shared" ref="D135" si="12">D134-D133</f>
        <v>-251</v>
      </c>
      <c r="E135" s="127">
        <f t="shared" ref="E135" si="13">E134-E133</f>
        <v>-376.5</v>
      </c>
      <c r="F135" s="127">
        <f t="shared" ref="F135" si="14">F134-F133</f>
        <v>-502</v>
      </c>
      <c r="G135" s="132"/>
      <c r="H135" s="132"/>
      <c r="I135" s="132"/>
      <c r="J135" s="132"/>
    </row>
    <row r="136" spans="1:10">
      <c r="A136" s="15" t="s">
        <v>54</v>
      </c>
      <c r="B136" s="14" t="s">
        <v>69</v>
      </c>
      <c r="C136" s="138"/>
      <c r="D136" s="138"/>
      <c r="E136" s="138"/>
      <c r="F136" s="138"/>
      <c r="G136" s="138"/>
      <c r="H136" s="138"/>
      <c r="I136" s="138"/>
      <c r="J136" s="138"/>
    </row>
    <row r="137" spans="1:10">
      <c r="A137" s="15" t="s">
        <v>54</v>
      </c>
      <c r="B137" s="14">
        <v>2024</v>
      </c>
      <c r="C137" s="138">
        <v>450</v>
      </c>
      <c r="D137" s="138">
        <v>450</v>
      </c>
      <c r="E137" s="24">
        <v>675</v>
      </c>
      <c r="F137" s="24">
        <v>900</v>
      </c>
      <c r="G137" s="24"/>
      <c r="H137" s="24"/>
      <c r="I137" s="24"/>
      <c r="J137" s="24"/>
    </row>
    <row r="138" spans="1:10">
      <c r="A138" s="15" t="s">
        <v>54</v>
      </c>
      <c r="B138" s="14">
        <v>2025</v>
      </c>
      <c r="C138" s="138">
        <v>220</v>
      </c>
      <c r="D138" s="138">
        <v>220</v>
      </c>
      <c r="E138" s="24">
        <v>330</v>
      </c>
      <c r="F138" s="24">
        <v>440</v>
      </c>
      <c r="G138" s="24"/>
      <c r="H138" s="24"/>
      <c r="I138" s="24"/>
      <c r="J138" s="24"/>
    </row>
    <row r="139" spans="1:10" ht="15.75" thickBot="1">
      <c r="A139" s="44" t="s">
        <v>54</v>
      </c>
      <c r="B139" s="45" t="s">
        <v>70</v>
      </c>
      <c r="C139" s="127">
        <f>C138-C137</f>
        <v>-230</v>
      </c>
      <c r="D139" s="127">
        <f t="shared" ref="D139" si="15">D138-D137</f>
        <v>-230</v>
      </c>
      <c r="E139" s="127">
        <f t="shared" ref="E139" si="16">E138-E137</f>
        <v>-345</v>
      </c>
      <c r="F139" s="127">
        <f t="shared" ref="F139" si="17">F138-F137</f>
        <v>-460</v>
      </c>
      <c r="G139" s="139"/>
      <c r="H139" s="139"/>
      <c r="I139" s="139"/>
      <c r="J139" s="139"/>
    </row>
    <row r="140" spans="1:10">
      <c r="A140" s="15" t="s">
        <v>55</v>
      </c>
      <c r="B140" s="14">
        <v>2024</v>
      </c>
      <c r="C140" s="114" t="s">
        <v>74</v>
      </c>
      <c r="D140" s="114" t="s">
        <v>74</v>
      </c>
      <c r="E140" s="114" t="s">
        <v>74</v>
      </c>
      <c r="F140" s="114" t="s">
        <v>74</v>
      </c>
      <c r="G140" s="75"/>
      <c r="I140" s="114" t="s">
        <v>74</v>
      </c>
      <c r="J140" s="114" t="s">
        <v>74</v>
      </c>
    </row>
    <row r="141" spans="1:10">
      <c r="A141" s="15" t="s">
        <v>55</v>
      </c>
      <c r="B141" s="14">
        <v>2025</v>
      </c>
      <c r="C141" s="77" t="s">
        <v>74</v>
      </c>
      <c r="D141" s="77" t="s">
        <v>74</v>
      </c>
      <c r="E141" s="77" t="s">
        <v>74</v>
      </c>
      <c r="F141" s="77" t="s">
        <v>74</v>
      </c>
      <c r="G141" s="11"/>
      <c r="I141" s="77" t="s">
        <v>74</v>
      </c>
      <c r="J141" s="77" t="s">
        <v>74</v>
      </c>
    </row>
    <row r="142" spans="1:10" ht="15.75" thickBot="1">
      <c r="A142" s="44" t="s">
        <v>55</v>
      </c>
      <c r="B142" s="45" t="s">
        <v>70</v>
      </c>
      <c r="C142" s="73" t="s">
        <v>74</v>
      </c>
      <c r="D142" s="73" t="s">
        <v>74</v>
      </c>
      <c r="E142" s="73" t="s">
        <v>74</v>
      </c>
      <c r="F142" s="73" t="s">
        <v>74</v>
      </c>
      <c r="G142" s="73"/>
      <c r="H142" s="73"/>
      <c r="I142" s="73" t="s">
        <v>74</v>
      </c>
      <c r="J142" s="73" t="s">
        <v>74</v>
      </c>
    </row>
    <row r="143" spans="1:10">
      <c r="A143" s="15" t="s">
        <v>56</v>
      </c>
      <c r="B143" s="14" t="s">
        <v>69</v>
      </c>
      <c r="C143" s="140"/>
      <c r="D143" s="140"/>
      <c r="E143" s="140"/>
      <c r="F143" s="140"/>
      <c r="G143" s="140"/>
      <c r="H143" s="140"/>
      <c r="I143" s="140"/>
      <c r="J143" s="140"/>
    </row>
    <row r="144" spans="1:10">
      <c r="A144" s="15" t="s">
        <v>56</v>
      </c>
      <c r="B144" s="14">
        <v>2024</v>
      </c>
      <c r="C144" s="138">
        <v>734</v>
      </c>
      <c r="D144" s="138">
        <v>734</v>
      </c>
      <c r="E144" s="138">
        <v>1101</v>
      </c>
      <c r="F144" s="24">
        <v>1468</v>
      </c>
      <c r="G144" s="24"/>
      <c r="H144" s="24"/>
      <c r="I144" s="24"/>
      <c r="J144" s="24"/>
    </row>
    <row r="145" spans="1:10">
      <c r="A145" s="15" t="s">
        <v>56</v>
      </c>
      <c r="B145" s="14">
        <v>2025</v>
      </c>
      <c r="C145" s="138">
        <v>394</v>
      </c>
      <c r="D145" s="138">
        <v>394</v>
      </c>
      <c r="E145" s="138">
        <v>591</v>
      </c>
      <c r="F145" s="24">
        <v>788</v>
      </c>
      <c r="G145" s="24"/>
      <c r="H145" s="24"/>
      <c r="I145" s="24"/>
      <c r="J145" s="24"/>
    </row>
    <row r="146" spans="1:10" ht="15.75" thickBot="1">
      <c r="A146" s="44" t="s">
        <v>56</v>
      </c>
      <c r="B146" s="45" t="s">
        <v>70</v>
      </c>
      <c r="C146" s="127">
        <f>C145-C144</f>
        <v>-340</v>
      </c>
      <c r="D146" s="127">
        <f t="shared" ref="D146" si="18">D145-D144</f>
        <v>-340</v>
      </c>
      <c r="E146" s="127">
        <f t="shared" ref="E146" si="19">E145-E144</f>
        <v>-510</v>
      </c>
      <c r="F146" s="127">
        <f t="shared" ref="F146" si="20">F145-F144</f>
        <v>-680</v>
      </c>
      <c r="G146" s="132"/>
      <c r="H146" s="132"/>
      <c r="I146" s="132"/>
      <c r="J146" s="132"/>
    </row>
    <row r="147" spans="1:10">
      <c r="A147" s="15" t="s">
        <v>58</v>
      </c>
      <c r="B147" s="14" t="s">
        <v>75</v>
      </c>
      <c r="C147" s="140"/>
      <c r="D147" s="140"/>
      <c r="E147" s="140"/>
      <c r="F147" s="140"/>
      <c r="G147" s="140"/>
      <c r="H147" s="140"/>
      <c r="I147" s="140"/>
      <c r="J147" s="140"/>
    </row>
    <row r="148" spans="1:10">
      <c r="A148" s="15" t="s">
        <v>58</v>
      </c>
      <c r="B148" s="14">
        <v>2024</v>
      </c>
      <c r="C148" s="130">
        <v>341</v>
      </c>
      <c r="D148" s="130">
        <v>341</v>
      </c>
      <c r="E148" s="130">
        <v>682</v>
      </c>
      <c r="F148" s="130">
        <v>1364</v>
      </c>
      <c r="G148" s="24"/>
      <c r="H148" s="24"/>
      <c r="I148" s="24"/>
      <c r="J148" s="24"/>
    </row>
    <row r="149" spans="1:10">
      <c r="A149" s="15" t="s">
        <v>58</v>
      </c>
      <c r="B149" s="14">
        <v>2025</v>
      </c>
      <c r="C149" s="130">
        <v>155</v>
      </c>
      <c r="D149" s="130">
        <v>155</v>
      </c>
      <c r="E149" s="130">
        <v>310</v>
      </c>
      <c r="F149" s="130">
        <v>620</v>
      </c>
      <c r="G149" s="24"/>
      <c r="H149" s="24"/>
      <c r="I149" s="24"/>
      <c r="J149" s="24"/>
    </row>
    <row r="150" spans="1:10" ht="15.75" thickBot="1">
      <c r="A150" s="44" t="s">
        <v>58</v>
      </c>
      <c r="B150" s="45" t="s">
        <v>70</v>
      </c>
      <c r="C150" s="127">
        <f>C149-C148</f>
        <v>-186</v>
      </c>
      <c r="D150" s="127">
        <f t="shared" ref="D150" si="21">D149-D148</f>
        <v>-186</v>
      </c>
      <c r="E150" s="127">
        <f t="shared" ref="E150" si="22">E149-E148</f>
        <v>-372</v>
      </c>
      <c r="F150" s="127">
        <f t="shared" ref="F150" si="23">F149-F148</f>
        <v>-744</v>
      </c>
      <c r="G150" s="132"/>
      <c r="H150" s="132"/>
      <c r="I150" s="132"/>
      <c r="J150" s="132"/>
    </row>
    <row r="151" spans="1:10">
      <c r="A151" s="15"/>
      <c r="C151" s="11"/>
      <c r="D151" s="11"/>
      <c r="E151" s="11"/>
      <c r="F151" s="11"/>
      <c r="G151" s="11"/>
    </row>
    <row r="152" spans="1:10" ht="48" customHeight="1">
      <c r="A152" s="152" t="s">
        <v>76</v>
      </c>
      <c r="B152" s="152"/>
      <c r="C152" s="152"/>
      <c r="D152" s="152"/>
      <c r="E152" s="152"/>
      <c r="F152" s="152"/>
      <c r="G152" s="152"/>
      <c r="H152" s="152"/>
      <c r="I152" s="152"/>
      <c r="J152" s="152"/>
    </row>
    <row r="153" spans="1:10" ht="51.75" customHeight="1">
      <c r="A153" s="152" t="s">
        <v>77</v>
      </c>
      <c r="B153" s="152"/>
      <c r="C153" s="152"/>
      <c r="D153" s="152"/>
      <c r="E153" s="152"/>
      <c r="F153" s="152"/>
      <c r="G153" s="152"/>
      <c r="H153" s="152"/>
      <c r="I153" s="152"/>
      <c r="J153" s="152"/>
    </row>
    <row r="154" spans="1:10" ht="34.5" customHeight="1">
      <c r="A154" s="152" t="s">
        <v>78</v>
      </c>
      <c r="B154" s="152"/>
      <c r="C154" s="152"/>
      <c r="D154" s="152"/>
      <c r="E154" s="152"/>
      <c r="F154" s="152"/>
      <c r="G154" s="152"/>
      <c r="H154" s="152"/>
      <c r="I154" s="152"/>
      <c r="J154" s="152"/>
    </row>
    <row r="155" spans="1:10" ht="33.75" customHeight="1">
      <c r="A155" s="152" t="s">
        <v>79</v>
      </c>
      <c r="B155" s="152"/>
      <c r="C155" s="152"/>
      <c r="D155" s="152"/>
      <c r="E155" s="152"/>
      <c r="F155" s="152"/>
      <c r="G155" s="152"/>
      <c r="H155" s="152"/>
      <c r="I155" s="152"/>
      <c r="J155" s="152"/>
    </row>
    <row r="156" spans="1:10" ht="50.25" customHeight="1">
      <c r="A156" s="152" t="s">
        <v>80</v>
      </c>
      <c r="B156" s="152"/>
      <c r="C156" s="152"/>
      <c r="D156" s="152"/>
      <c r="E156" s="152"/>
      <c r="F156" s="152"/>
      <c r="G156" s="152"/>
      <c r="H156" s="152"/>
      <c r="I156" s="152"/>
      <c r="J156" s="152"/>
    </row>
    <row r="157" spans="1:10" ht="49.5" customHeight="1">
      <c r="A157" s="152" t="s">
        <v>81</v>
      </c>
      <c r="B157" s="152"/>
      <c r="C157" s="152"/>
      <c r="D157" s="152"/>
      <c r="E157" s="152"/>
      <c r="F157" s="152"/>
      <c r="G157" s="152"/>
      <c r="H157" s="152"/>
      <c r="I157" s="152"/>
      <c r="J157" s="152"/>
    </row>
    <row r="158" spans="1:10">
      <c r="A158" t="s">
        <v>16</v>
      </c>
    </row>
  </sheetData>
  <mergeCells count="10">
    <mergeCell ref="A155:J155"/>
    <mergeCell ref="A156:J156"/>
    <mergeCell ref="A152:J152"/>
    <mergeCell ref="A153:J153"/>
    <mergeCell ref="A157:J157"/>
    <mergeCell ref="A1:J1"/>
    <mergeCell ref="A2:J2"/>
    <mergeCell ref="A98:J98"/>
    <mergeCell ref="A97:J97"/>
    <mergeCell ref="A154:J154"/>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09"/>
  <sheetViews>
    <sheetView zoomScaleNormal="100" workbookViewId="0">
      <pane ySplit="3" topLeftCell="A4" activePane="bottomLeft" state="frozen"/>
      <selection pane="bottomLeft" activeCell="P3" sqref="P3:T3"/>
    </sheetView>
  </sheetViews>
  <sheetFormatPr defaultColWidth="8.85546875" defaultRowHeight="15"/>
  <cols>
    <col min="1" max="1" width="28" style="8" customWidth="1"/>
    <col min="2" max="2" width="8.7109375" customWidth="1"/>
    <col min="3" max="8" width="19.7109375" style="3" customWidth="1"/>
    <col min="9" max="12" width="19.7109375" customWidth="1"/>
  </cols>
  <sheetData>
    <row r="1" spans="1:16">
      <c r="A1" s="160" t="s">
        <v>82</v>
      </c>
      <c r="B1" s="160"/>
      <c r="C1" s="160"/>
      <c r="D1" s="160"/>
      <c r="E1" s="160"/>
      <c r="F1" s="160"/>
      <c r="G1" s="160"/>
      <c r="H1" s="160"/>
      <c r="I1" s="160"/>
      <c r="J1" s="160"/>
      <c r="K1" s="160"/>
      <c r="L1" s="160"/>
    </row>
    <row r="2" spans="1:16" ht="29.25" customHeight="1" thickBot="1">
      <c r="A2" s="157" t="s">
        <v>83</v>
      </c>
      <c r="B2" s="157"/>
      <c r="C2" s="157"/>
      <c r="D2" s="157"/>
      <c r="E2" s="157"/>
      <c r="F2" s="157"/>
      <c r="G2" s="157"/>
      <c r="H2" s="157"/>
      <c r="I2" s="157"/>
      <c r="J2" s="157"/>
      <c r="K2" s="157"/>
      <c r="L2" s="157"/>
    </row>
    <row r="3" spans="1:16" ht="51" customHeight="1" thickBot="1">
      <c r="A3" s="61" t="s">
        <v>25</v>
      </c>
      <c r="B3" s="62" t="s">
        <v>84</v>
      </c>
      <c r="C3" s="59" t="s">
        <v>62</v>
      </c>
      <c r="D3" s="59" t="s">
        <v>28</v>
      </c>
      <c r="E3" s="59" t="s">
        <v>29</v>
      </c>
      <c r="F3" s="59" t="s">
        <v>64</v>
      </c>
      <c r="G3" s="59" t="s">
        <v>65</v>
      </c>
      <c r="H3" s="60" t="s">
        <v>85</v>
      </c>
      <c r="I3" s="60" t="s">
        <v>86</v>
      </c>
      <c r="J3" s="60" t="s">
        <v>67</v>
      </c>
      <c r="K3" s="60" t="s">
        <v>87</v>
      </c>
      <c r="L3" s="60" t="s">
        <v>68</v>
      </c>
    </row>
    <row r="4" spans="1:16">
      <c r="A4" s="8" t="s">
        <v>35</v>
      </c>
      <c r="B4" s="3">
        <v>1986</v>
      </c>
      <c r="C4" s="11">
        <v>15173.481707317073</v>
      </c>
      <c r="D4" s="70" t="s">
        <v>88</v>
      </c>
      <c r="E4" s="11">
        <v>24680.060975609755</v>
      </c>
      <c r="F4" s="11">
        <v>38587</v>
      </c>
      <c r="G4" s="70" t="s">
        <v>88</v>
      </c>
      <c r="M4" s="11"/>
      <c r="N4" s="11"/>
      <c r="O4" s="11"/>
      <c r="P4" s="11"/>
    </row>
    <row r="5" spans="1:16">
      <c r="A5" s="8" t="s">
        <v>35</v>
      </c>
      <c r="B5" s="3">
        <v>1987</v>
      </c>
      <c r="C5" s="109" t="s">
        <v>88</v>
      </c>
      <c r="D5" s="109" t="s">
        <v>88</v>
      </c>
      <c r="E5" s="109" t="s">
        <v>88</v>
      </c>
      <c r="F5" s="109" t="s">
        <v>88</v>
      </c>
      <c r="G5" s="70" t="s">
        <v>88</v>
      </c>
      <c r="I5" s="11"/>
      <c r="J5" s="11"/>
      <c r="K5" s="11"/>
      <c r="L5" s="11"/>
      <c r="M5" s="11"/>
      <c r="N5" s="11"/>
      <c r="O5" s="11"/>
      <c r="P5" s="11"/>
    </row>
    <row r="6" spans="1:16">
      <c r="A6" s="8" t="s">
        <v>35</v>
      </c>
      <c r="B6" s="3">
        <v>1988</v>
      </c>
      <c r="C6" s="109" t="s">
        <v>88</v>
      </c>
      <c r="D6" s="109" t="s">
        <v>88</v>
      </c>
      <c r="E6" s="109" t="s">
        <v>88</v>
      </c>
      <c r="F6" s="109" t="s">
        <v>88</v>
      </c>
      <c r="G6" s="70" t="s">
        <v>88</v>
      </c>
      <c r="I6" s="11"/>
      <c r="J6" s="11"/>
      <c r="K6" s="11"/>
      <c r="L6" s="11"/>
      <c r="M6" s="11"/>
      <c r="N6" s="11"/>
      <c r="O6" s="11"/>
      <c r="P6" s="11"/>
    </row>
    <row r="7" spans="1:16">
      <c r="A7" s="8" t="s">
        <v>35</v>
      </c>
      <c r="B7" s="3">
        <v>1989</v>
      </c>
      <c r="C7" s="11">
        <v>10697.14705882353</v>
      </c>
      <c r="D7" s="11">
        <v>13193.07486631016</v>
      </c>
      <c r="E7" s="11">
        <v>22204.318181818184</v>
      </c>
      <c r="F7" s="11">
        <v>33961.740641711229</v>
      </c>
      <c r="G7" s="70" t="s">
        <v>88</v>
      </c>
      <c r="M7" s="11"/>
      <c r="N7" s="11"/>
      <c r="O7" s="11"/>
      <c r="P7" s="11"/>
    </row>
    <row r="8" spans="1:16">
      <c r="A8" s="8" t="s">
        <v>35</v>
      </c>
      <c r="B8" s="3">
        <v>1990</v>
      </c>
      <c r="C8" s="11">
        <v>10368.266581632652</v>
      </c>
      <c r="D8" s="11">
        <v>12749.585459183672</v>
      </c>
      <c r="E8" s="11">
        <v>21690.00318877551</v>
      </c>
      <c r="F8" s="11">
        <v>32971.946428571428</v>
      </c>
      <c r="G8" s="70" t="s">
        <v>88</v>
      </c>
      <c r="M8" s="11"/>
      <c r="N8" s="11"/>
      <c r="O8" s="11"/>
      <c r="P8" s="11"/>
    </row>
    <row r="9" spans="1:16">
      <c r="A9" s="8" t="s">
        <v>35</v>
      </c>
      <c r="B9" s="3">
        <v>1991</v>
      </c>
      <c r="C9" s="11">
        <v>11495.983091787439</v>
      </c>
      <c r="D9" s="11">
        <v>13655.570048309179</v>
      </c>
      <c r="E9" s="11">
        <v>23062.921207729469</v>
      </c>
      <c r="F9" s="11">
        <v>36419.480676328501</v>
      </c>
      <c r="G9" s="70" t="s">
        <v>88</v>
      </c>
      <c r="M9" s="11"/>
      <c r="N9" s="11"/>
      <c r="O9" s="11"/>
      <c r="P9" s="11"/>
    </row>
    <row r="10" spans="1:16">
      <c r="A10" s="8" t="s">
        <v>35</v>
      </c>
      <c r="B10" s="3">
        <v>1992</v>
      </c>
      <c r="C10" s="11">
        <v>11400.171428571428</v>
      </c>
      <c r="D10" s="11">
        <v>13399.892857142857</v>
      </c>
      <c r="E10" s="11">
        <v>22864.85</v>
      </c>
      <c r="F10" s="11">
        <v>35971.528571428571</v>
      </c>
      <c r="G10" s="70" t="s">
        <v>88</v>
      </c>
      <c r="M10" s="11"/>
      <c r="N10" s="11"/>
      <c r="O10" s="11"/>
      <c r="P10" s="11"/>
    </row>
    <row r="11" spans="1:16">
      <c r="A11" s="8" t="s">
        <v>35</v>
      </c>
      <c r="B11" s="3">
        <v>1993</v>
      </c>
      <c r="C11" s="11">
        <v>10757.401869158879</v>
      </c>
      <c r="D11" s="11">
        <v>13011.833341121497</v>
      </c>
      <c r="E11" s="11">
        <v>22048.031728971961</v>
      </c>
      <c r="F11" s="11">
        <v>34762.060747663549</v>
      </c>
      <c r="G11" s="70" t="s">
        <v>88</v>
      </c>
      <c r="M11" s="11"/>
      <c r="N11" s="11"/>
      <c r="O11" s="11"/>
      <c r="P11" s="11"/>
    </row>
    <row r="12" spans="1:16">
      <c r="A12" s="8" t="s">
        <v>35</v>
      </c>
      <c r="B12" s="3">
        <v>1994</v>
      </c>
      <c r="C12" s="11">
        <v>9440.0630105017481</v>
      </c>
      <c r="D12" s="11">
        <v>12971.799999999997</v>
      </c>
      <c r="E12" s="11">
        <v>20713.705460910147</v>
      </c>
      <c r="F12" s="11">
        <v>32983.698949824968</v>
      </c>
      <c r="G12" s="70" t="s">
        <v>88</v>
      </c>
      <c r="M12" s="11"/>
      <c r="N12" s="11"/>
      <c r="O12" s="11"/>
      <c r="P12" s="11"/>
    </row>
    <row r="13" spans="1:16">
      <c r="A13" s="8" t="s">
        <v>35</v>
      </c>
      <c r="B13" s="3">
        <v>1995</v>
      </c>
      <c r="C13" s="11">
        <v>9235.3127853881288</v>
      </c>
      <c r="D13" s="11">
        <v>12725.5</v>
      </c>
      <c r="E13" s="11">
        <v>20243.835616438359</v>
      </c>
      <c r="F13" s="11">
        <v>32553.212328767124</v>
      </c>
      <c r="G13" s="70" t="s">
        <v>88</v>
      </c>
      <c r="M13" s="11"/>
      <c r="N13" s="11"/>
      <c r="O13" s="11"/>
      <c r="P13" s="11"/>
    </row>
    <row r="14" spans="1:16">
      <c r="A14" s="8" t="s">
        <v>35</v>
      </c>
      <c r="B14" s="3">
        <v>1996</v>
      </c>
      <c r="C14" s="11">
        <v>9100.2632170978613</v>
      </c>
      <c r="D14" s="11">
        <v>12539.412823397073</v>
      </c>
      <c r="E14" s="11">
        <v>19934.877390326204</v>
      </c>
      <c r="F14" s="11">
        <v>32077.181102362199</v>
      </c>
      <c r="G14" s="70" t="s">
        <v>88</v>
      </c>
      <c r="M14" s="11"/>
      <c r="N14" s="11"/>
      <c r="O14" s="11"/>
      <c r="P14" s="11"/>
    </row>
    <row r="15" spans="1:16">
      <c r="A15" s="8" t="s">
        <v>35</v>
      </c>
      <c r="B15" s="3">
        <v>1997</v>
      </c>
      <c r="C15" s="11">
        <v>9000.1216814159288</v>
      </c>
      <c r="D15" s="11">
        <v>12383.004955752211</v>
      </c>
      <c r="E15" s="11">
        <v>19741.635221238936</v>
      </c>
      <c r="F15" s="11">
        <v>31672.073008849555</v>
      </c>
      <c r="G15" s="70" t="s">
        <v>88</v>
      </c>
      <c r="M15" s="11"/>
      <c r="N15" s="11"/>
      <c r="O15" s="11"/>
      <c r="P15" s="11"/>
    </row>
    <row r="16" spans="1:16">
      <c r="A16" s="8" t="s">
        <v>35</v>
      </c>
      <c r="B16" s="3">
        <v>1998</v>
      </c>
      <c r="C16" s="11">
        <v>9033.6976998904702</v>
      </c>
      <c r="D16" s="11">
        <v>12384.097086527931</v>
      </c>
      <c r="E16" s="11">
        <v>19941.397590361445</v>
      </c>
      <c r="F16" s="11">
        <v>31861.670142387735</v>
      </c>
      <c r="G16" s="70" t="s">
        <v>88</v>
      </c>
      <c r="M16" s="11"/>
      <c r="N16" s="11"/>
      <c r="O16" s="11"/>
      <c r="P16" s="11"/>
    </row>
    <row r="17" spans="1:16">
      <c r="A17" s="8" t="s">
        <v>35</v>
      </c>
      <c r="B17" s="3">
        <v>1999</v>
      </c>
      <c r="C17" s="11">
        <v>8878.1119483315379</v>
      </c>
      <c r="D17" s="11">
        <v>12480.048396124865</v>
      </c>
      <c r="E17" s="11">
        <v>20105.856964477927</v>
      </c>
      <c r="F17" s="11">
        <v>31671.758536060279</v>
      </c>
      <c r="G17" s="70" t="s">
        <v>88</v>
      </c>
      <c r="M17" s="11"/>
      <c r="N17" s="11"/>
      <c r="O17" s="11"/>
      <c r="P17" s="11"/>
    </row>
    <row r="18" spans="1:16">
      <c r="A18" s="8" t="s">
        <v>35</v>
      </c>
      <c r="B18" s="3">
        <v>2000</v>
      </c>
      <c r="C18" s="11">
        <v>8650.6205450733742</v>
      </c>
      <c r="D18" s="11">
        <v>13059.235639412995</v>
      </c>
      <c r="E18" s="11">
        <v>19839.662935010481</v>
      </c>
      <c r="F18" s="11">
        <v>31442.475555555553</v>
      </c>
      <c r="G18" s="70" t="s">
        <v>88</v>
      </c>
      <c r="M18" s="11"/>
      <c r="N18" s="11"/>
      <c r="O18" s="11"/>
      <c r="P18" s="11"/>
    </row>
    <row r="19" spans="1:16">
      <c r="A19" s="8" t="s">
        <v>35</v>
      </c>
      <c r="B19" s="3">
        <v>2001</v>
      </c>
      <c r="C19" s="11">
        <v>8445.0511247443756</v>
      </c>
      <c r="D19" s="11">
        <v>12752.900245398772</v>
      </c>
      <c r="E19" s="11">
        <v>19507.564417177913</v>
      </c>
      <c r="F19" s="11">
        <v>30883.232965235176</v>
      </c>
      <c r="G19" s="70" t="s">
        <v>88</v>
      </c>
      <c r="M19" s="11"/>
      <c r="N19" s="11"/>
      <c r="O19" s="11"/>
      <c r="P19" s="11"/>
    </row>
    <row r="20" spans="1:16">
      <c r="A20" s="8" t="s">
        <v>35</v>
      </c>
      <c r="B20" s="3">
        <v>2002</v>
      </c>
      <c r="C20" s="11">
        <v>8265.8279999999995</v>
      </c>
      <c r="D20" s="11">
        <v>12481.482379999999</v>
      </c>
      <c r="E20" s="11">
        <v>19103.027999999998</v>
      </c>
      <c r="F20" s="11">
        <v>30232.503999999997</v>
      </c>
      <c r="G20" s="70" t="s">
        <v>88</v>
      </c>
      <c r="M20" s="11"/>
      <c r="N20" s="11"/>
      <c r="O20" s="11"/>
      <c r="P20" s="11"/>
    </row>
    <row r="21" spans="1:16">
      <c r="A21" s="8" t="s">
        <v>35</v>
      </c>
      <c r="B21" s="3">
        <v>2003</v>
      </c>
      <c r="C21" s="11">
        <v>8047.8764591439685</v>
      </c>
      <c r="D21" s="11">
        <v>12367.342743190662</v>
      </c>
      <c r="E21" s="11">
        <v>19002.795719844358</v>
      </c>
      <c r="F21" s="11">
        <v>29994.420389105057</v>
      </c>
      <c r="G21" s="70" t="s">
        <v>88</v>
      </c>
      <c r="M21" s="11"/>
      <c r="N21" s="11"/>
      <c r="O21" s="11"/>
      <c r="P21" s="11"/>
    </row>
    <row r="22" spans="1:16">
      <c r="A22" s="8" t="s">
        <v>35</v>
      </c>
      <c r="B22" s="3">
        <v>2004</v>
      </c>
      <c r="C22" s="11">
        <v>7910.4565425023875</v>
      </c>
      <c r="D22" s="11">
        <v>12305.198185291309</v>
      </c>
      <c r="E22" s="11">
        <v>19056.233352435527</v>
      </c>
      <c r="F22" s="11">
        <v>30058.511595033426</v>
      </c>
      <c r="G22" s="70" t="s">
        <v>88</v>
      </c>
      <c r="M22" s="11"/>
      <c r="N22" s="11"/>
      <c r="O22" s="11"/>
      <c r="P22" s="11"/>
    </row>
    <row r="23" spans="1:16">
      <c r="A23" s="8" t="s">
        <v>35</v>
      </c>
      <c r="B23" s="3">
        <v>2005</v>
      </c>
      <c r="C23" s="11">
        <v>7749.6261682242994</v>
      </c>
      <c r="D23" s="11">
        <v>12047.983177570093</v>
      </c>
      <c r="E23" s="11">
        <v>18915.226168224297</v>
      </c>
      <c r="F23" s="11">
        <v>29919.695327102803</v>
      </c>
      <c r="G23" s="70" t="s">
        <v>88</v>
      </c>
      <c r="M23" s="11"/>
      <c r="N23" s="11"/>
      <c r="O23" s="11"/>
      <c r="P23" s="11"/>
    </row>
    <row r="24" spans="1:16">
      <c r="A24" s="8" t="s">
        <v>35</v>
      </c>
      <c r="B24" s="3">
        <v>2006</v>
      </c>
      <c r="C24" s="11">
        <v>8207.7424381301553</v>
      </c>
      <c r="D24" s="11">
        <v>12806.004656278643</v>
      </c>
      <c r="E24" s="11">
        <v>21232.369385884511</v>
      </c>
      <c r="F24" s="11">
        <v>32865.435197066916</v>
      </c>
      <c r="G24" s="11">
        <v>18878.244069660861</v>
      </c>
      <c r="M24" s="11"/>
      <c r="N24" s="11"/>
      <c r="O24" s="11"/>
      <c r="P24" s="11"/>
    </row>
    <row r="25" spans="1:16">
      <c r="A25" s="8" t="s">
        <v>35</v>
      </c>
      <c r="B25" s="3">
        <v>2007</v>
      </c>
      <c r="C25" s="11">
        <v>7449.3784753363225</v>
      </c>
      <c r="D25" s="11">
        <v>12429.130044843048</v>
      </c>
      <c r="E25" s="11">
        <v>20180.34199103139</v>
      </c>
      <c r="F25" s="11">
        <v>29922.512071748879</v>
      </c>
      <c r="G25" s="11">
        <v>18793.256968609865</v>
      </c>
      <c r="M25" s="11"/>
      <c r="N25" s="11"/>
      <c r="O25" s="11"/>
      <c r="P25" s="11"/>
    </row>
    <row r="26" spans="1:16">
      <c r="A26" s="8" t="s">
        <v>35</v>
      </c>
      <c r="B26" s="3">
        <v>2008</v>
      </c>
      <c r="C26" s="11">
        <v>7807.7747589833471</v>
      </c>
      <c r="D26" s="11">
        <v>12629.98769500438</v>
      </c>
      <c r="E26" s="11">
        <v>20283.175565293601</v>
      </c>
      <c r="F26" s="11">
        <v>29803.350534618756</v>
      </c>
      <c r="G26" s="11">
        <v>19250.831025416301</v>
      </c>
      <c r="M26" s="11"/>
      <c r="N26" s="11"/>
      <c r="O26" s="11"/>
      <c r="P26" s="11"/>
    </row>
    <row r="27" spans="1:16">
      <c r="A27" s="8" t="s">
        <v>35</v>
      </c>
      <c r="B27" s="3">
        <v>2009</v>
      </c>
      <c r="C27" s="11">
        <v>10393.113636363636</v>
      </c>
      <c r="D27" s="11">
        <v>13539.811433566432</v>
      </c>
      <c r="E27" s="11">
        <v>22604.742272727271</v>
      </c>
      <c r="F27" s="11">
        <v>31721.77503496503</v>
      </c>
      <c r="G27" s="11">
        <v>20520.808881118879</v>
      </c>
      <c r="M27" s="11"/>
      <c r="N27" s="11"/>
      <c r="O27" s="11"/>
      <c r="P27" s="11"/>
    </row>
    <row r="28" spans="1:16">
      <c r="A28" s="8" t="s">
        <v>35</v>
      </c>
      <c r="B28" s="3">
        <v>2010</v>
      </c>
      <c r="C28" s="11">
        <v>10211.407725321887</v>
      </c>
      <c r="D28" s="11">
        <v>13311.715141630901</v>
      </c>
      <c r="E28" s="11">
        <v>22282.546060085835</v>
      </c>
      <c r="F28" s="11">
        <v>31320.621459227466</v>
      </c>
      <c r="G28" s="11">
        <v>20597.149339055795</v>
      </c>
      <c r="M28" s="11"/>
      <c r="N28" s="11"/>
      <c r="O28" s="11"/>
      <c r="P28" s="11"/>
    </row>
    <row r="29" spans="1:16">
      <c r="A29" s="8" t="s">
        <v>35</v>
      </c>
      <c r="B29" s="3">
        <v>2011</v>
      </c>
      <c r="C29" s="11">
        <v>9925.2668890742279</v>
      </c>
      <c r="D29" s="11">
        <v>12944.342035029189</v>
      </c>
      <c r="E29" s="11">
        <v>21708.910758965805</v>
      </c>
      <c r="F29" s="11">
        <v>30535.174311926603</v>
      </c>
      <c r="G29" s="11">
        <v>20026.607122602167</v>
      </c>
      <c r="M29" s="11"/>
      <c r="N29" s="11"/>
      <c r="O29" s="11"/>
      <c r="P29" s="11"/>
    </row>
    <row r="30" spans="1:16">
      <c r="A30" s="8" t="s">
        <v>35</v>
      </c>
      <c r="B30" s="3">
        <v>2012</v>
      </c>
      <c r="C30" s="11">
        <v>10320.179129005752</v>
      </c>
      <c r="D30" s="11">
        <v>13289.811010682004</v>
      </c>
      <c r="E30" s="11">
        <v>22036.800328677073</v>
      </c>
      <c r="F30" s="11">
        <v>30837.758422350038</v>
      </c>
      <c r="G30" s="11">
        <v>24593.571076417418</v>
      </c>
      <c r="M30" s="11"/>
      <c r="N30" s="11"/>
      <c r="O30" s="11"/>
      <c r="P30" s="11"/>
    </row>
    <row r="31" spans="1:16">
      <c r="A31" s="8" t="s">
        <v>35</v>
      </c>
      <c r="B31" s="3">
        <v>2013</v>
      </c>
      <c r="C31" s="11">
        <v>10411.590390879479</v>
      </c>
      <c r="D31" s="11">
        <v>13354.741677524429</v>
      </c>
      <c r="E31" s="11">
        <v>22148.226644951137</v>
      </c>
      <c r="F31" s="11">
        <v>30987.90957654723</v>
      </c>
      <c r="G31" s="11">
        <v>26002.126335504883</v>
      </c>
      <c r="M31" s="11"/>
      <c r="N31" s="11"/>
      <c r="O31" s="11"/>
      <c r="P31" s="11"/>
    </row>
    <row r="32" spans="1:16">
      <c r="A32" s="8" t="s">
        <v>35</v>
      </c>
      <c r="B32" s="3">
        <v>2014</v>
      </c>
      <c r="C32" s="11">
        <v>10217.908945686901</v>
      </c>
      <c r="D32" s="11">
        <v>13107.146964856229</v>
      </c>
      <c r="E32" s="11">
        <v>21805.02555910543</v>
      </c>
      <c r="F32" s="11">
        <v>30548.806709265173</v>
      </c>
      <c r="G32" s="11">
        <v>25525.755591054312</v>
      </c>
      <c r="M32" s="11"/>
      <c r="N32" s="11"/>
      <c r="O32" s="11"/>
      <c r="P32" s="11"/>
    </row>
    <row r="33" spans="1:16">
      <c r="A33" s="8" t="s">
        <v>35</v>
      </c>
      <c r="B33" s="3">
        <v>2015</v>
      </c>
      <c r="C33" s="11">
        <v>10108.805687203792</v>
      </c>
      <c r="D33" s="11">
        <v>12966.093206951027</v>
      </c>
      <c r="E33" s="11">
        <v>22571.663507109006</v>
      </c>
      <c r="F33" s="11">
        <v>32218.737756714061</v>
      </c>
      <c r="G33" s="11">
        <v>25249.965244865718</v>
      </c>
      <c r="M33" s="11"/>
      <c r="N33" s="11"/>
      <c r="O33" s="11"/>
      <c r="P33" s="11"/>
    </row>
    <row r="34" spans="1:16">
      <c r="A34" s="8" t="s">
        <v>35</v>
      </c>
      <c r="B34" s="3">
        <v>2016</v>
      </c>
      <c r="C34" s="11">
        <v>9972.2087227414322</v>
      </c>
      <c r="D34" s="11">
        <v>12786.051947040498</v>
      </c>
      <c r="E34" s="11">
        <v>23550.627975077878</v>
      </c>
      <c r="F34" s="11">
        <v>34193.601370716504</v>
      </c>
      <c r="G34" s="11">
        <v>24903.666666666664</v>
      </c>
      <c r="M34" s="11"/>
      <c r="N34" s="11"/>
      <c r="O34" s="11"/>
      <c r="P34" s="11"/>
    </row>
    <row r="35" spans="1:16">
      <c r="A35" s="8" t="s">
        <v>35</v>
      </c>
      <c r="B35" s="3">
        <v>2017</v>
      </c>
      <c r="C35" s="11">
        <v>10107.618098159508</v>
      </c>
      <c r="D35" s="11">
        <v>12875.28213190184</v>
      </c>
      <c r="E35" s="11">
        <v>24859.804447852759</v>
      </c>
      <c r="F35" s="11">
        <v>36502.390337423312</v>
      </c>
      <c r="G35" s="11">
        <v>24812.584355828221</v>
      </c>
      <c r="M35" s="11"/>
      <c r="N35" s="11"/>
      <c r="O35" s="11"/>
      <c r="P35" s="11"/>
    </row>
    <row r="36" spans="1:16">
      <c r="A36" s="8" t="s">
        <v>35</v>
      </c>
      <c r="B36" s="3">
        <v>2018</v>
      </c>
      <c r="C36" s="11">
        <v>9977.5502248875564</v>
      </c>
      <c r="D36" s="11">
        <v>12679.760329835082</v>
      </c>
      <c r="E36" s="11">
        <v>24527.836581709144</v>
      </c>
      <c r="F36" s="11">
        <v>35987.987256371809</v>
      </c>
      <c r="G36" s="11">
        <v>24354.281859070463</v>
      </c>
      <c r="M36" s="11"/>
      <c r="N36" s="11"/>
      <c r="O36" s="11"/>
      <c r="P36" s="11"/>
    </row>
    <row r="37" spans="1:16">
      <c r="A37" s="8" t="s">
        <v>35</v>
      </c>
      <c r="B37" s="3">
        <v>2019</v>
      </c>
      <c r="C37" s="11">
        <v>11321.348529411764</v>
      </c>
      <c r="D37" s="11">
        <v>13084.023455882352</v>
      </c>
      <c r="E37" s="11">
        <v>27449.169117647056</v>
      </c>
      <c r="F37" s="11">
        <v>40034.616176470583</v>
      </c>
      <c r="G37" s="11">
        <v>25122.6</v>
      </c>
      <c r="M37" s="11"/>
      <c r="N37" s="11"/>
      <c r="O37" s="11"/>
      <c r="P37" s="11"/>
    </row>
    <row r="38" spans="1:16">
      <c r="A38" s="8" t="s">
        <v>35</v>
      </c>
      <c r="B38" s="3">
        <v>2020</v>
      </c>
      <c r="C38" s="11">
        <v>12000.982481751826</v>
      </c>
      <c r="D38" s="11">
        <v>13754.422744525547</v>
      </c>
      <c r="E38" s="11">
        <v>29398.367999999999</v>
      </c>
      <c r="F38" s="11">
        <v>42850.734656934314</v>
      </c>
      <c r="G38" s="11">
        <v>25888.467153284673</v>
      </c>
      <c r="I38" s="25"/>
      <c r="J38" s="25"/>
      <c r="K38" s="25"/>
      <c r="L38" s="25"/>
      <c r="M38" s="11"/>
      <c r="N38" s="11"/>
      <c r="O38" s="11"/>
      <c r="P38" s="11"/>
    </row>
    <row r="39" spans="1:16">
      <c r="A39" s="8" t="s">
        <v>35</v>
      </c>
      <c r="B39" s="3">
        <v>2021</v>
      </c>
      <c r="C39" s="11">
        <v>11280.052966101694</v>
      </c>
      <c r="D39" s="11">
        <v>12981.285564971751</v>
      </c>
      <c r="E39" s="11">
        <v>28863.716101694914</v>
      </c>
      <c r="F39" s="11">
        <v>40092.166666666664</v>
      </c>
      <c r="G39" s="11">
        <v>24541.290254237287</v>
      </c>
      <c r="I39" s="25"/>
      <c r="J39" s="25"/>
      <c r="K39" s="25"/>
      <c r="L39" s="25"/>
      <c r="M39" s="11"/>
      <c r="N39" s="11"/>
      <c r="O39" s="11"/>
      <c r="P39" s="11"/>
    </row>
    <row r="40" spans="1:16">
      <c r="A40" s="8" t="s">
        <v>35</v>
      </c>
      <c r="B40" s="3">
        <v>2022</v>
      </c>
      <c r="C40" s="11">
        <v>10642.321097883598</v>
      </c>
      <c r="D40" s="11">
        <v>12237.10273809524</v>
      </c>
      <c r="E40" s="11">
        <v>26148.469907407409</v>
      </c>
      <c r="F40" s="11">
        <v>38096.409060846563</v>
      </c>
      <c r="G40" s="11">
        <v>23152.2542989418</v>
      </c>
      <c r="I40" s="25"/>
      <c r="J40" s="25"/>
      <c r="K40" s="25"/>
      <c r="L40" s="25"/>
      <c r="M40" s="11"/>
      <c r="N40" s="11"/>
      <c r="O40" s="11"/>
      <c r="P40" s="11"/>
    </row>
    <row r="41" spans="1:16">
      <c r="A41" s="8" t="s">
        <v>35</v>
      </c>
      <c r="B41" s="3">
        <v>2023</v>
      </c>
      <c r="C41" s="11">
        <v>11771.23774665818</v>
      </c>
      <c r="D41" s="11">
        <v>13399.08581795035</v>
      </c>
      <c r="E41" s="11">
        <v>28188.10216422661</v>
      </c>
      <c r="F41" s="11">
        <v>41053.919478039468</v>
      </c>
      <c r="G41" s="11">
        <v>24533.580840229155</v>
      </c>
      <c r="I41" s="25"/>
      <c r="J41" s="25"/>
      <c r="K41" s="25"/>
      <c r="L41" s="25"/>
      <c r="M41" s="11"/>
      <c r="N41" s="11"/>
      <c r="O41" s="11"/>
      <c r="P41" s="11"/>
    </row>
    <row r="42" spans="1:16">
      <c r="A42" s="8" t="s">
        <v>35</v>
      </c>
      <c r="B42" s="3">
        <v>2024</v>
      </c>
      <c r="C42" s="39">
        <v>11315.921068986947</v>
      </c>
      <c r="D42" s="11">
        <v>12975.157476693597</v>
      </c>
      <c r="E42" s="11">
        <v>27318.532628962086</v>
      </c>
      <c r="F42" s="11">
        <v>39821.816656308263</v>
      </c>
      <c r="G42" s="11">
        <v>24218.224362958357</v>
      </c>
      <c r="I42" s="25"/>
      <c r="J42" s="25"/>
      <c r="K42" s="25"/>
      <c r="L42" s="25"/>
      <c r="M42" s="11"/>
      <c r="N42" s="11"/>
      <c r="O42" s="11"/>
      <c r="P42" s="11"/>
    </row>
    <row r="43" spans="1:16" ht="15.75" thickBot="1">
      <c r="A43" s="8" t="s">
        <v>35</v>
      </c>
      <c r="B43" s="3">
        <v>2025</v>
      </c>
      <c r="C43" s="39">
        <v>10901.5</v>
      </c>
      <c r="D43" s="11">
        <v>12553.1</v>
      </c>
      <c r="E43" s="11">
        <v>26826</v>
      </c>
      <c r="F43" s="11">
        <v>39207</v>
      </c>
      <c r="G43" s="11">
        <v>23791</v>
      </c>
      <c r="I43" s="25"/>
      <c r="J43" s="25"/>
      <c r="K43" s="25"/>
      <c r="L43" s="25"/>
      <c r="M43" s="11"/>
      <c r="N43" s="11"/>
      <c r="O43" s="11"/>
      <c r="P43" s="11"/>
    </row>
    <row r="44" spans="1:16">
      <c r="A44" s="28" t="s">
        <v>43</v>
      </c>
      <c r="B44" s="29">
        <v>1986</v>
      </c>
      <c r="C44" s="34">
        <v>10838.201219512195</v>
      </c>
      <c r="D44" s="71" t="s">
        <v>88</v>
      </c>
      <c r="E44" s="34">
        <v>22179.515243902439</v>
      </c>
      <c r="F44" s="34">
        <v>31981.45426829268</v>
      </c>
      <c r="G44" s="32"/>
      <c r="H44" s="29"/>
      <c r="I44" s="83"/>
      <c r="J44" s="83"/>
      <c r="K44" s="83"/>
      <c r="L44" s="83"/>
      <c r="M44" s="11"/>
      <c r="N44" s="11"/>
      <c r="O44" s="11"/>
      <c r="P44" s="11"/>
    </row>
    <row r="45" spans="1:16">
      <c r="A45" s="8" t="s">
        <v>43</v>
      </c>
      <c r="B45" s="3">
        <v>1987</v>
      </c>
      <c r="C45" s="70" t="s">
        <v>88</v>
      </c>
      <c r="D45" s="70" t="s">
        <v>88</v>
      </c>
      <c r="E45" s="70" t="s">
        <v>88</v>
      </c>
      <c r="F45" s="70" t="s">
        <v>88</v>
      </c>
      <c r="G45" s="2"/>
      <c r="I45" s="11"/>
      <c r="J45" s="11"/>
      <c r="K45" s="11"/>
      <c r="L45" s="11"/>
      <c r="M45" s="11"/>
      <c r="N45" s="11"/>
      <c r="O45" s="11"/>
      <c r="P45" s="11"/>
    </row>
    <row r="46" spans="1:16">
      <c r="A46" s="8" t="s">
        <v>43</v>
      </c>
      <c r="B46" s="3">
        <v>1988</v>
      </c>
      <c r="C46" s="70" t="s">
        <v>88</v>
      </c>
      <c r="D46" s="70" t="s">
        <v>88</v>
      </c>
      <c r="E46" s="70" t="s">
        <v>88</v>
      </c>
      <c r="F46" s="70" t="s">
        <v>88</v>
      </c>
      <c r="G46" s="2"/>
      <c r="I46" s="11"/>
      <c r="J46" s="11"/>
      <c r="K46" s="11"/>
      <c r="L46" s="11"/>
      <c r="M46" s="11"/>
      <c r="N46" s="11"/>
      <c r="O46" s="11"/>
      <c r="P46" s="11"/>
    </row>
    <row r="47" spans="1:16">
      <c r="A47" s="8" t="s">
        <v>43</v>
      </c>
      <c r="B47" s="3">
        <v>1989</v>
      </c>
      <c r="C47" s="11">
        <v>12042.79679144385</v>
      </c>
      <c r="D47" s="11">
        <v>16560.491978609625</v>
      </c>
      <c r="E47" s="11">
        <v>24094.374331550804</v>
      </c>
      <c r="F47" s="11">
        <v>31474.593582887701</v>
      </c>
      <c r="G47" s="2"/>
      <c r="M47" s="11"/>
      <c r="N47" s="11"/>
      <c r="O47" s="11"/>
      <c r="P47" s="11"/>
    </row>
    <row r="48" spans="1:16">
      <c r="A48" s="8" t="s">
        <v>43</v>
      </c>
      <c r="B48" s="3">
        <v>1990</v>
      </c>
      <c r="C48" s="11">
        <v>12464.748724489795</v>
      </c>
      <c r="D48" s="11">
        <v>17296.585051020407</v>
      </c>
      <c r="E48" s="11">
        <v>24719.13714285714</v>
      </c>
      <c r="F48" s="11">
        <v>32012.716836734693</v>
      </c>
      <c r="G48" s="2"/>
      <c r="M48" s="11"/>
      <c r="N48" s="11"/>
      <c r="O48" s="11"/>
      <c r="P48" s="11"/>
    </row>
    <row r="49" spans="1:16">
      <c r="A49" s="8" t="s">
        <v>43</v>
      </c>
      <c r="B49" s="3">
        <v>1991</v>
      </c>
      <c r="C49" s="11">
        <v>11958.04347826087</v>
      </c>
      <c r="D49" s="11">
        <v>17187.456521739128</v>
      </c>
      <c r="E49" s="11">
        <v>24745.019323671495</v>
      </c>
      <c r="F49" s="11">
        <v>31995.202898550724</v>
      </c>
      <c r="G49" s="2"/>
      <c r="M49" s="11"/>
      <c r="N49" s="11"/>
      <c r="O49" s="11"/>
      <c r="P49" s="11"/>
    </row>
    <row r="50" spans="1:16">
      <c r="A50" s="8" t="s">
        <v>43</v>
      </c>
      <c r="B50" s="3">
        <v>1992</v>
      </c>
      <c r="C50" s="11">
        <v>12705.95238095238</v>
      </c>
      <c r="D50" s="11">
        <v>17764.876190476189</v>
      </c>
      <c r="E50" s="11">
        <v>25558.511904761905</v>
      </c>
      <c r="F50" s="11">
        <v>33236.816666666666</v>
      </c>
      <c r="G50" s="2"/>
      <c r="M50" s="11"/>
      <c r="N50" s="11"/>
      <c r="O50" s="11"/>
      <c r="P50" s="11"/>
    </row>
    <row r="51" spans="1:16">
      <c r="A51" s="8" t="s">
        <v>43</v>
      </c>
      <c r="B51" s="3">
        <v>1993</v>
      </c>
      <c r="C51" s="11">
        <v>12735.091121495327</v>
      </c>
      <c r="D51" s="11">
        <v>17873.592009345797</v>
      </c>
      <c r="E51" s="11">
        <v>25598.664906542057</v>
      </c>
      <c r="F51" s="11">
        <v>33327.228971962621</v>
      </c>
      <c r="G51" s="2"/>
      <c r="M51" s="11"/>
      <c r="N51" s="11"/>
      <c r="O51" s="11"/>
      <c r="P51" s="11"/>
    </row>
    <row r="52" spans="1:16">
      <c r="A52" s="8" t="s">
        <v>43</v>
      </c>
      <c r="B52" s="3">
        <v>1994</v>
      </c>
      <c r="C52" s="11">
        <v>13055.528588098014</v>
      </c>
      <c r="D52" s="11">
        <v>18305.732578763123</v>
      </c>
      <c r="E52" s="11">
        <v>26174.533792298709</v>
      </c>
      <c r="F52" s="11">
        <v>34211.845974329051</v>
      </c>
      <c r="G52" s="2"/>
      <c r="M52" s="11"/>
      <c r="N52" s="11"/>
      <c r="O52" s="11"/>
      <c r="P52" s="11"/>
    </row>
    <row r="53" spans="1:16">
      <c r="A53" s="8" t="s">
        <v>43</v>
      </c>
      <c r="B53" s="3">
        <v>1995</v>
      </c>
      <c r="C53" s="11">
        <v>12815.472602739726</v>
      </c>
      <c r="D53" s="11">
        <v>17975.776255707762</v>
      </c>
      <c r="E53" s="11">
        <v>25677.805936073062</v>
      </c>
      <c r="F53" s="11">
        <v>33563.529680365296</v>
      </c>
      <c r="G53" s="2"/>
      <c r="M53" s="11"/>
      <c r="N53" s="11"/>
      <c r="O53" s="11"/>
      <c r="P53" s="11"/>
    </row>
    <row r="54" spans="1:16">
      <c r="A54" s="8" t="s">
        <v>43</v>
      </c>
      <c r="B54" s="3">
        <v>1996</v>
      </c>
      <c r="C54" s="11">
        <v>11695.325084364453</v>
      </c>
      <c r="D54" s="11">
        <v>17716.607424071986</v>
      </c>
      <c r="E54" s="11">
        <v>25304.161979752527</v>
      </c>
      <c r="F54" s="11">
        <v>33072.724409448812</v>
      </c>
      <c r="G54" s="2"/>
      <c r="M54" s="11"/>
      <c r="N54" s="11"/>
      <c r="O54" s="11"/>
      <c r="P54" s="11"/>
    </row>
    <row r="55" spans="1:16">
      <c r="A55" s="8" t="s">
        <v>43</v>
      </c>
      <c r="B55" s="3">
        <v>1997</v>
      </c>
      <c r="C55" s="11">
        <v>11500.012190265486</v>
      </c>
      <c r="D55" s="11">
        <v>17423.763318584071</v>
      </c>
      <c r="E55" s="11">
        <v>24793.473451327431</v>
      </c>
      <c r="F55" s="11">
        <v>32342.314159292033</v>
      </c>
      <c r="G55" s="2"/>
      <c r="M55" s="11"/>
      <c r="N55" s="11"/>
      <c r="O55" s="11"/>
      <c r="P55" s="11"/>
    </row>
    <row r="56" spans="1:16">
      <c r="A56" s="8" t="s">
        <v>43</v>
      </c>
      <c r="B56" s="3">
        <v>1998</v>
      </c>
      <c r="C56" s="11">
        <v>11384.293537787513</v>
      </c>
      <c r="D56" s="11">
        <v>17252.006615553124</v>
      </c>
      <c r="E56" s="11">
        <v>24549.069003285869</v>
      </c>
      <c r="F56" s="11">
        <v>32023.496166484118</v>
      </c>
      <c r="G56" s="2"/>
      <c r="M56" s="11"/>
      <c r="N56" s="11"/>
      <c r="O56" s="11"/>
      <c r="P56" s="11"/>
    </row>
    <row r="57" spans="1:16">
      <c r="A57" s="8" t="s">
        <v>43</v>
      </c>
      <c r="B57" s="3">
        <v>1999</v>
      </c>
      <c r="C57" s="11">
        <v>11188.223896663078</v>
      </c>
      <c r="D57" s="11">
        <v>16954.878406889129</v>
      </c>
      <c r="E57" s="11">
        <v>24144.91184068891</v>
      </c>
      <c r="F57" s="11">
        <v>31514.381054897738</v>
      </c>
      <c r="G57" s="2"/>
      <c r="M57" s="11"/>
      <c r="N57" s="11"/>
      <c r="O57" s="11"/>
      <c r="P57" s="11"/>
    </row>
    <row r="58" spans="1:16">
      <c r="A58" s="8" t="s">
        <v>43</v>
      </c>
      <c r="B58" s="3">
        <v>2000</v>
      </c>
      <c r="C58" s="11">
        <v>10986.2536687631</v>
      </c>
      <c r="D58" s="11">
        <v>16646.8851572327</v>
      </c>
      <c r="E58" s="11">
        <v>23792.528364779868</v>
      </c>
      <c r="F58" s="11">
        <v>31068.567714884688</v>
      </c>
      <c r="G58" s="2"/>
      <c r="M58" s="11"/>
      <c r="N58" s="11"/>
      <c r="O58" s="11"/>
      <c r="P58" s="11"/>
    </row>
    <row r="59" spans="1:16">
      <c r="A59" s="8" t="s">
        <v>43</v>
      </c>
      <c r="B59" s="3">
        <v>2001</v>
      </c>
      <c r="C59" s="11">
        <v>10840.893660531698</v>
      </c>
      <c r="D59" s="11">
        <v>16423.341083844585</v>
      </c>
      <c r="E59" s="11">
        <v>23621.630674846623</v>
      </c>
      <c r="F59" s="11">
        <v>30912.009938650306</v>
      </c>
      <c r="G59" s="2"/>
      <c r="M59" s="11"/>
      <c r="N59" s="11"/>
      <c r="O59" s="11"/>
      <c r="P59" s="11"/>
    </row>
    <row r="60" spans="1:16">
      <c r="A60" s="8" t="s">
        <v>43</v>
      </c>
      <c r="B60" s="3">
        <v>2002</v>
      </c>
      <c r="C60" s="11">
        <v>10608.962</v>
      </c>
      <c r="D60" s="11">
        <v>16065.63998</v>
      </c>
      <c r="E60" s="11">
        <v>22506.007319999997</v>
      </c>
      <c r="F60" s="11">
        <v>29928.274239999999</v>
      </c>
      <c r="G60" s="2"/>
      <c r="M60" s="11"/>
      <c r="N60" s="11"/>
      <c r="O60" s="11"/>
      <c r="P60" s="11"/>
    </row>
    <row r="61" spans="1:16">
      <c r="A61" s="8" t="s">
        <v>43</v>
      </c>
      <c r="B61" s="3">
        <v>2003</v>
      </c>
      <c r="C61" s="11">
        <v>10293.646887159532</v>
      </c>
      <c r="D61" s="11">
        <v>15671.915661478601</v>
      </c>
      <c r="E61" s="11">
        <v>21840.293112840463</v>
      </c>
      <c r="F61" s="11">
        <v>28888.689922178986</v>
      </c>
      <c r="G61" s="2"/>
      <c r="M61" s="11"/>
      <c r="N61" s="11"/>
      <c r="O61" s="11"/>
      <c r="P61" s="11"/>
    </row>
    <row r="62" spans="1:16">
      <c r="A62" s="8" t="s">
        <v>43</v>
      </c>
      <c r="B62" s="3">
        <v>2004</v>
      </c>
      <c r="C62" s="11">
        <v>10115.472779369627</v>
      </c>
      <c r="D62" s="11">
        <v>15390.778089780326</v>
      </c>
      <c r="E62" s="11">
        <v>21608.625902578795</v>
      </c>
      <c r="F62" s="11">
        <v>28633.437516714424</v>
      </c>
      <c r="G62" s="2"/>
      <c r="M62" s="11"/>
      <c r="N62" s="11"/>
      <c r="O62" s="11"/>
      <c r="P62" s="11"/>
    </row>
    <row r="63" spans="1:16">
      <c r="A63" s="8" t="s">
        <v>43</v>
      </c>
      <c r="B63" s="3">
        <v>2005</v>
      </c>
      <c r="C63" s="11">
        <v>9907.2448598130832</v>
      </c>
      <c r="D63" s="11">
        <v>16352.478504672898</v>
      </c>
      <c r="E63" s="11">
        <v>21404.252635514018</v>
      </c>
      <c r="F63" s="11">
        <v>28337.083551401869</v>
      </c>
      <c r="G63" s="2"/>
      <c r="M63" s="11"/>
      <c r="N63" s="11"/>
      <c r="O63" s="11"/>
      <c r="P63" s="11"/>
    </row>
    <row r="64" spans="1:16">
      <c r="A64" s="8" t="s">
        <v>43</v>
      </c>
      <c r="B64" s="3">
        <v>2006</v>
      </c>
      <c r="C64" s="11">
        <v>9721.8139321723193</v>
      </c>
      <c r="D64" s="11">
        <v>16051.5358020165</v>
      </c>
      <c r="E64" s="11">
        <v>22467.917946837762</v>
      </c>
      <c r="F64" s="11">
        <v>28914.145059578372</v>
      </c>
      <c r="G64" s="2"/>
      <c r="M64" s="11"/>
      <c r="N64" s="11"/>
      <c r="O64" s="11"/>
      <c r="P64" s="11"/>
    </row>
    <row r="65" spans="1:16">
      <c r="A65" s="8" t="s">
        <v>43</v>
      </c>
      <c r="B65" s="3">
        <v>2007</v>
      </c>
      <c r="C65" s="11">
        <v>10845.299551569507</v>
      </c>
      <c r="D65" s="11">
        <v>16383.684556053811</v>
      </c>
      <c r="E65" s="11">
        <v>23900.834188340807</v>
      </c>
      <c r="F65" s="11">
        <v>29869.010852017942</v>
      </c>
      <c r="G65" s="2"/>
      <c r="M65" s="11"/>
      <c r="N65" s="11"/>
      <c r="O65" s="11"/>
      <c r="P65" s="11"/>
    </row>
    <row r="66" spans="1:16">
      <c r="A66" s="8" t="s">
        <v>43</v>
      </c>
      <c r="B66" s="3">
        <v>2008</v>
      </c>
      <c r="C66" s="11">
        <v>11180.99824715162</v>
      </c>
      <c r="D66" s="11">
        <v>16379.302576687116</v>
      </c>
      <c r="E66" s="11">
        <v>24188.689114811568</v>
      </c>
      <c r="F66" s="11">
        <v>30243.236722173533</v>
      </c>
      <c r="G66" s="2"/>
      <c r="M66" s="11"/>
      <c r="N66" s="11"/>
      <c r="O66" s="11"/>
      <c r="P66" s="11"/>
    </row>
    <row r="67" spans="1:16">
      <c r="A67" s="8" t="s">
        <v>43</v>
      </c>
      <c r="B67" s="3">
        <v>2009</v>
      </c>
      <c r="C67" s="11">
        <v>11163.159965034964</v>
      </c>
      <c r="D67" s="11">
        <v>16351.53548951049</v>
      </c>
      <c r="E67" s="11">
        <v>24256.04311188811</v>
      </c>
      <c r="F67" s="11">
        <v>30397.883828671329</v>
      </c>
      <c r="G67" s="2"/>
      <c r="M67" s="11"/>
      <c r="N67" s="11"/>
      <c r="O67" s="11"/>
      <c r="P67" s="11"/>
    </row>
    <row r="68" spans="1:16">
      <c r="A68" s="8" t="s">
        <v>43</v>
      </c>
      <c r="B68" s="3">
        <v>2010</v>
      </c>
      <c r="C68" s="11">
        <v>11027.474678111588</v>
      </c>
      <c r="D68" s="11">
        <v>16120.98686695279</v>
      </c>
      <c r="E68" s="11">
        <v>24131.705854077252</v>
      </c>
      <c r="F68" s="11">
        <v>30454.589785407727</v>
      </c>
      <c r="G68" s="2"/>
      <c r="M68" s="11"/>
      <c r="N68" s="11"/>
      <c r="O68" s="11"/>
      <c r="P68" s="11"/>
    </row>
    <row r="69" spans="1:16">
      <c r="A69" s="8" t="s">
        <v>43</v>
      </c>
      <c r="B69" s="3">
        <v>2011</v>
      </c>
      <c r="C69" s="11">
        <v>10882.871976647206</v>
      </c>
      <c r="D69" s="11">
        <v>15829.729074228526</v>
      </c>
      <c r="E69" s="11">
        <v>23832.226288573809</v>
      </c>
      <c r="F69" s="11">
        <v>30135.356213511262</v>
      </c>
      <c r="G69" s="2"/>
      <c r="M69" s="11"/>
      <c r="N69" s="11"/>
      <c r="O69" s="11"/>
      <c r="P69" s="11"/>
    </row>
    <row r="70" spans="1:16">
      <c r="A70" s="8" t="s">
        <v>43</v>
      </c>
      <c r="B70" s="3">
        <v>2012</v>
      </c>
      <c r="C70" s="11">
        <v>10736.413311421527</v>
      </c>
      <c r="D70" s="11">
        <v>15604.396877567789</v>
      </c>
      <c r="E70" s="11">
        <v>23611.339359079702</v>
      </c>
      <c r="F70" s="11">
        <v>30222.514379622018</v>
      </c>
      <c r="G70" s="2"/>
      <c r="M70" s="11"/>
      <c r="N70" s="11"/>
      <c r="O70" s="11"/>
      <c r="P70" s="11"/>
    </row>
    <row r="71" spans="1:16">
      <c r="A71" s="8" t="s">
        <v>43</v>
      </c>
      <c r="B71" s="3">
        <v>2013</v>
      </c>
      <c r="C71" s="11">
        <v>10517.223941368078</v>
      </c>
      <c r="D71" s="11">
        <v>15337.336335504888</v>
      </c>
      <c r="E71" s="11">
        <v>23171.133811074917</v>
      </c>
      <c r="F71" s="11">
        <v>29471.38618892508</v>
      </c>
      <c r="G71" s="2"/>
      <c r="M71" s="11"/>
      <c r="N71" s="11"/>
      <c r="O71" s="11"/>
      <c r="P71" s="11"/>
    </row>
    <row r="72" spans="1:16">
      <c r="A72" s="8" t="s">
        <v>43</v>
      </c>
      <c r="B72" s="3">
        <v>2014</v>
      </c>
      <c r="C72" s="11">
        <v>10246.76198083067</v>
      </c>
      <c r="D72" s="11">
        <v>14970.790734824281</v>
      </c>
      <c r="E72" s="11">
        <v>22658.81309904153</v>
      </c>
      <c r="F72" s="11">
        <v>28753.361022364214</v>
      </c>
      <c r="G72" s="2"/>
      <c r="M72" s="11"/>
      <c r="N72" s="11"/>
      <c r="O72" s="11"/>
      <c r="P72" s="11"/>
    </row>
    <row r="73" spans="1:16">
      <c r="A73" s="8" t="s">
        <v>43</v>
      </c>
      <c r="B73" s="3">
        <v>2015</v>
      </c>
      <c r="C73" s="11">
        <v>10136.691153238547</v>
      </c>
      <c r="D73" s="11">
        <v>14805.885466034755</v>
      </c>
      <c r="E73" s="11">
        <v>24058.023696682467</v>
      </c>
      <c r="F73" s="11">
        <v>30437.958925750394</v>
      </c>
      <c r="G73" s="2"/>
      <c r="M73" s="11"/>
      <c r="N73" s="11"/>
      <c r="O73" s="11"/>
      <c r="P73" s="11"/>
    </row>
    <row r="74" spans="1:16">
      <c r="A74" s="8" t="s">
        <v>43</v>
      </c>
      <c r="B74" s="3">
        <v>2016</v>
      </c>
      <c r="C74" s="11">
        <v>9999.7032710280364</v>
      </c>
      <c r="D74" s="11">
        <v>14994.081573208723</v>
      </c>
      <c r="E74" s="11">
        <v>24450.889003115262</v>
      </c>
      <c r="F74" s="11">
        <v>31461.717476635513</v>
      </c>
      <c r="G74" s="2"/>
      <c r="M74" s="11"/>
      <c r="N74" s="11"/>
      <c r="O74" s="11"/>
      <c r="P74" s="11"/>
    </row>
    <row r="75" spans="1:16">
      <c r="A75" s="8" t="s">
        <v>43</v>
      </c>
      <c r="B75" s="3">
        <v>2017</v>
      </c>
      <c r="C75" s="11">
        <v>10229.131134969324</v>
      </c>
      <c r="D75" s="11">
        <v>16490.07461656442</v>
      </c>
      <c r="E75" s="11">
        <v>24925.862208588955</v>
      </c>
      <c r="F75" s="11">
        <v>32708.69036809816</v>
      </c>
      <c r="G75" s="2"/>
      <c r="M75" s="11"/>
      <c r="N75" s="11"/>
      <c r="O75" s="11"/>
      <c r="P75" s="11"/>
    </row>
    <row r="76" spans="1:16">
      <c r="A76" s="8" t="s">
        <v>43</v>
      </c>
      <c r="B76" s="3">
        <v>2018</v>
      </c>
      <c r="C76" s="11">
        <v>11129.818185907045</v>
      </c>
      <c r="D76" s="11">
        <v>18220.057886056969</v>
      </c>
      <c r="E76" s="11">
        <v>25580.501364317839</v>
      </c>
      <c r="F76" s="11">
        <v>33241.539160419787</v>
      </c>
      <c r="G76" s="2"/>
      <c r="M76" s="11"/>
      <c r="N76" s="11"/>
      <c r="O76" s="11"/>
      <c r="P76" s="11"/>
    </row>
    <row r="77" spans="1:16">
      <c r="A77" s="8" t="s">
        <v>43</v>
      </c>
      <c r="B77" s="3">
        <v>2019</v>
      </c>
      <c r="C77" s="11">
        <v>11484.039338235294</v>
      </c>
      <c r="D77" s="11">
        <v>18463.807058823531</v>
      </c>
      <c r="E77" s="11">
        <v>25830.060529411763</v>
      </c>
      <c r="F77" s="11">
        <v>34001.135470588233</v>
      </c>
      <c r="G77" s="2"/>
      <c r="M77" s="11"/>
      <c r="N77" s="11"/>
      <c r="O77" s="11"/>
      <c r="P77" s="11"/>
    </row>
    <row r="78" spans="1:16">
      <c r="A78" s="8" t="s">
        <v>43</v>
      </c>
      <c r="B78" s="3">
        <v>2020</v>
      </c>
      <c r="C78" s="11">
        <v>15403.338321167883</v>
      </c>
      <c r="D78" s="11">
        <v>22345.570496350367</v>
      </c>
      <c r="E78" s="11">
        <v>31221.311605839419</v>
      </c>
      <c r="F78" s="11">
        <v>44039.398832116793</v>
      </c>
      <c r="G78" s="2"/>
      <c r="M78" s="11"/>
      <c r="N78" s="11"/>
      <c r="O78" s="11"/>
      <c r="P78" s="11"/>
    </row>
    <row r="79" spans="1:16">
      <c r="A79" s="8" t="s">
        <v>43</v>
      </c>
      <c r="B79" s="3">
        <v>2021</v>
      </c>
      <c r="C79" s="11">
        <v>14000.125692090396</v>
      </c>
      <c r="D79" s="11">
        <v>20674.635367231633</v>
      </c>
      <c r="E79" s="11">
        <v>31146.559943502823</v>
      </c>
      <c r="F79" s="11">
        <v>42379.962019774008</v>
      </c>
      <c r="G79" s="2"/>
      <c r="M79" s="11"/>
      <c r="N79" s="11"/>
      <c r="O79" s="11"/>
      <c r="P79" s="11"/>
    </row>
    <row r="80" spans="1:16">
      <c r="A80" s="8" t="s">
        <v>43</v>
      </c>
      <c r="B80" s="3">
        <v>2022</v>
      </c>
      <c r="C80" s="2">
        <v>13223.595052910054</v>
      </c>
      <c r="D80" s="2">
        <v>19568.643597883598</v>
      </c>
      <c r="E80" s="2">
        <v>28098.464365079366</v>
      </c>
      <c r="F80" s="2">
        <v>41546.542103174601</v>
      </c>
      <c r="G80" s="2"/>
      <c r="M80" s="11"/>
      <c r="N80" s="11"/>
      <c r="O80" s="11"/>
      <c r="P80" s="11"/>
    </row>
    <row r="81" spans="1:16">
      <c r="A81" s="8" t="s">
        <v>43</v>
      </c>
      <c r="B81" s="3">
        <v>2023</v>
      </c>
      <c r="C81" s="2">
        <v>13849.439070655635</v>
      </c>
      <c r="D81" s="2">
        <v>19951.219770846597</v>
      </c>
      <c r="E81" s="2">
        <v>29266.930655633358</v>
      </c>
      <c r="F81" s="2">
        <v>42599.657097390198</v>
      </c>
      <c r="G81" s="2"/>
      <c r="M81" s="11"/>
      <c r="N81" s="11"/>
      <c r="O81" s="11"/>
      <c r="P81" s="11"/>
    </row>
    <row r="82" spans="1:16">
      <c r="A82" s="8" t="s">
        <v>43</v>
      </c>
      <c r="B82" s="3">
        <v>2024</v>
      </c>
      <c r="C82" s="2">
        <v>14368.796047234306</v>
      </c>
      <c r="D82" s="2">
        <v>20252.442287134862</v>
      </c>
      <c r="E82" s="2">
        <v>29680.757302672464</v>
      </c>
      <c r="F82" s="2">
        <v>42563.05860783095</v>
      </c>
      <c r="G82" s="2"/>
      <c r="M82" s="11"/>
      <c r="N82" s="11"/>
      <c r="O82" s="11"/>
      <c r="P82" s="11"/>
    </row>
    <row r="83" spans="1:16" ht="15.75" thickBot="1">
      <c r="A83" s="8" t="s">
        <v>43</v>
      </c>
      <c r="B83" s="3">
        <v>2025</v>
      </c>
      <c r="C83" s="2">
        <v>13875.84</v>
      </c>
      <c r="D83" s="2">
        <v>19626.239999999998</v>
      </c>
      <c r="E83" s="2">
        <v>29044.5</v>
      </c>
      <c r="F83" s="2">
        <v>41755.9</v>
      </c>
      <c r="G83" s="2"/>
      <c r="M83" s="11"/>
      <c r="N83" s="11"/>
      <c r="O83" s="11"/>
      <c r="P83" s="11"/>
    </row>
    <row r="84" spans="1:16">
      <c r="A84" s="28" t="s">
        <v>44</v>
      </c>
      <c r="B84" s="29">
        <v>1986</v>
      </c>
      <c r="C84" s="34">
        <v>12738.015243902439</v>
      </c>
      <c r="D84" s="71" t="s">
        <v>88</v>
      </c>
      <c r="E84" s="34">
        <v>22339.710365853658</v>
      </c>
      <c r="F84" s="34">
        <v>35137.798780487807</v>
      </c>
      <c r="G84" s="32"/>
      <c r="H84" s="29" t="s">
        <v>88</v>
      </c>
      <c r="I84" s="63"/>
      <c r="J84" s="63"/>
      <c r="K84" s="63"/>
      <c r="L84" s="63"/>
      <c r="M84" s="11"/>
      <c r="N84" s="11"/>
      <c r="O84" s="11"/>
      <c r="P84" s="11"/>
    </row>
    <row r="85" spans="1:16">
      <c r="A85" s="8" t="s">
        <v>44</v>
      </c>
      <c r="B85" s="3">
        <v>1987</v>
      </c>
      <c r="C85" s="70" t="s">
        <v>88</v>
      </c>
      <c r="D85" s="70" t="s">
        <v>88</v>
      </c>
      <c r="E85" s="70" t="s">
        <v>88</v>
      </c>
      <c r="F85" s="70" t="s">
        <v>88</v>
      </c>
      <c r="G85" s="2"/>
      <c r="H85" s="3" t="s">
        <v>88</v>
      </c>
      <c r="I85" s="11"/>
      <c r="J85" s="11"/>
      <c r="K85" s="11"/>
      <c r="L85" s="11"/>
      <c r="M85" s="11"/>
      <c r="N85" s="11"/>
      <c r="O85" s="11"/>
      <c r="P85" s="11"/>
    </row>
    <row r="86" spans="1:16">
      <c r="A86" s="8" t="s">
        <v>44</v>
      </c>
      <c r="B86" s="3">
        <v>1988</v>
      </c>
      <c r="C86" s="70" t="s">
        <v>88</v>
      </c>
      <c r="D86" s="70" t="s">
        <v>88</v>
      </c>
      <c r="E86" s="70" t="s">
        <v>88</v>
      </c>
      <c r="F86" s="70" t="s">
        <v>88</v>
      </c>
      <c r="G86" s="2"/>
      <c r="H86" s="3" t="s">
        <v>88</v>
      </c>
      <c r="I86" s="11"/>
      <c r="J86" s="11"/>
      <c r="K86" s="11"/>
      <c r="L86" s="11"/>
      <c r="M86" s="11"/>
      <c r="N86" s="11"/>
      <c r="O86" s="11"/>
      <c r="P86" s="11"/>
    </row>
    <row r="87" spans="1:16">
      <c r="A87" s="8" t="s">
        <v>44</v>
      </c>
      <c r="B87" s="3">
        <v>1989</v>
      </c>
      <c r="C87" s="11">
        <v>13366.494652406418</v>
      </c>
      <c r="D87" s="11">
        <v>14521.163101604279</v>
      </c>
      <c r="E87" s="11">
        <v>21899.187165775402</v>
      </c>
      <c r="F87" s="11">
        <v>37524.529411764706</v>
      </c>
      <c r="G87" s="2"/>
      <c r="H87" s="3" t="s">
        <v>88</v>
      </c>
      <c r="M87" s="11"/>
      <c r="N87" s="11"/>
      <c r="O87" s="11"/>
      <c r="P87" s="11"/>
    </row>
    <row r="88" spans="1:16">
      <c r="A88" s="8" t="s">
        <v>44</v>
      </c>
      <c r="B88" s="3">
        <v>1990</v>
      </c>
      <c r="C88" s="11">
        <v>13696.248724489795</v>
      </c>
      <c r="D88" s="11">
        <v>14492.116071428571</v>
      </c>
      <c r="E88" s="11">
        <v>22045.672117346938</v>
      </c>
      <c r="F88" s="11">
        <v>38674.964285714283</v>
      </c>
      <c r="G88" s="2"/>
      <c r="H88" s="3" t="s">
        <v>88</v>
      </c>
      <c r="M88" s="11"/>
      <c r="N88" s="11"/>
      <c r="O88" s="11"/>
      <c r="P88" s="11"/>
    </row>
    <row r="89" spans="1:16">
      <c r="A89" s="8" t="s">
        <v>44</v>
      </c>
      <c r="B89" s="3">
        <v>1991</v>
      </c>
      <c r="C89" s="11">
        <v>13780.504830917875</v>
      </c>
      <c r="D89" s="11">
        <v>14502.350241545893</v>
      </c>
      <c r="E89" s="11">
        <v>22145.185990338163</v>
      </c>
      <c r="F89" s="11">
        <v>39289.014492753624</v>
      </c>
      <c r="G89" s="2"/>
      <c r="H89" s="3" t="s">
        <v>88</v>
      </c>
      <c r="M89" s="11"/>
      <c r="N89" s="11"/>
      <c r="O89" s="11"/>
      <c r="P89" s="11"/>
    </row>
    <row r="90" spans="1:16">
      <c r="A90" s="8" t="s">
        <v>44</v>
      </c>
      <c r="B90" s="3">
        <v>1992</v>
      </c>
      <c r="C90" s="11">
        <v>13874.9</v>
      </c>
      <c r="D90" s="11">
        <v>17530.304761904761</v>
      </c>
      <c r="E90" s="11">
        <v>24000.566666666666</v>
      </c>
      <c r="F90" s="11">
        <v>39789.178571428572</v>
      </c>
      <c r="G90" s="2"/>
      <c r="H90" s="3" t="s">
        <v>88</v>
      </c>
      <c r="M90" s="11"/>
      <c r="N90" s="11"/>
      <c r="O90" s="11"/>
      <c r="P90" s="11"/>
    </row>
    <row r="91" spans="1:16">
      <c r="A91" s="8" t="s">
        <v>44</v>
      </c>
      <c r="B91" s="3">
        <v>1993</v>
      </c>
      <c r="C91" s="11">
        <v>13642.756495327103</v>
      </c>
      <c r="D91" s="11">
        <v>15838.682126168225</v>
      </c>
      <c r="E91" s="11">
        <v>21840.057850467289</v>
      </c>
      <c r="F91" s="11">
        <v>36648.365794392528</v>
      </c>
      <c r="G91" s="2"/>
      <c r="H91" s="3" t="s">
        <v>88</v>
      </c>
      <c r="M91" s="11"/>
      <c r="N91" s="11"/>
      <c r="O91" s="11"/>
      <c r="P91" s="11"/>
    </row>
    <row r="92" spans="1:16">
      <c r="A92" s="8" t="s">
        <v>44</v>
      </c>
      <c r="B92" s="3">
        <v>1994</v>
      </c>
      <c r="C92" s="11">
        <v>12737.264154025672</v>
      </c>
      <c r="D92" s="11">
        <v>15762.14620770128</v>
      </c>
      <c r="E92" s="11">
        <v>21720.096266044337</v>
      </c>
      <c r="F92" s="11">
        <v>37230.845950991825</v>
      </c>
      <c r="G92" s="2"/>
      <c r="H92" s="3" t="s">
        <v>88</v>
      </c>
      <c r="M92" s="11"/>
      <c r="N92" s="11"/>
      <c r="O92" s="11"/>
      <c r="P92" s="11"/>
    </row>
    <row r="93" spans="1:16">
      <c r="A93" s="8" t="s">
        <v>44</v>
      </c>
      <c r="B93" s="3">
        <v>1995</v>
      </c>
      <c r="C93" s="11">
        <v>12478.075342465754</v>
      </c>
      <c r="D93" s="11">
        <v>15420.929223744293</v>
      </c>
      <c r="E93" s="11">
        <v>21239.157534246577</v>
      </c>
      <c r="F93" s="11">
        <v>36405.164383561649</v>
      </c>
      <c r="G93" s="2"/>
      <c r="H93" s="3" t="s">
        <v>88</v>
      </c>
      <c r="M93" s="11"/>
      <c r="N93" s="11"/>
      <c r="O93" s="11"/>
      <c r="P93" s="11"/>
    </row>
    <row r="94" spans="1:16">
      <c r="A94" s="8" t="s">
        <v>44</v>
      </c>
      <c r="B94" s="3">
        <v>1996</v>
      </c>
      <c r="C94" s="11">
        <v>11578.962879640043</v>
      </c>
      <c r="D94" s="11">
        <v>15195.426321709783</v>
      </c>
      <c r="E94" s="11">
        <v>20928.57367829021</v>
      </c>
      <c r="F94" s="11">
        <v>33100.42969628796</v>
      </c>
      <c r="G94" s="2"/>
      <c r="H94" s="3" t="s">
        <v>88</v>
      </c>
      <c r="M94" s="11"/>
      <c r="N94" s="11"/>
      <c r="O94" s="11"/>
      <c r="P94" s="11"/>
    </row>
    <row r="95" spans="1:16">
      <c r="A95" s="8" t="s">
        <v>44</v>
      </c>
      <c r="B95" s="3">
        <v>1997</v>
      </c>
      <c r="C95" s="11">
        <v>10082.679203539821</v>
      </c>
      <c r="D95" s="11">
        <v>14942.962876106192</v>
      </c>
      <c r="E95" s="11">
        <v>20580.580973451324</v>
      </c>
      <c r="F95" s="11">
        <v>30878.046128318576</v>
      </c>
      <c r="G95" s="2"/>
      <c r="H95" s="3" t="s">
        <v>88</v>
      </c>
      <c r="M95" s="11"/>
      <c r="N95" s="11"/>
      <c r="O95" s="11"/>
      <c r="P95" s="11"/>
    </row>
    <row r="96" spans="1:16">
      <c r="A96" s="8" t="s">
        <v>44</v>
      </c>
      <c r="B96" s="3">
        <v>1998</v>
      </c>
      <c r="C96" s="11">
        <v>9983.288061336254</v>
      </c>
      <c r="D96" s="11">
        <v>14795.301248630889</v>
      </c>
      <c r="E96" s="11">
        <v>20377.705585980286</v>
      </c>
      <c r="F96" s="11">
        <v>30258.840744797377</v>
      </c>
      <c r="G96" s="2"/>
      <c r="H96" s="3" t="s">
        <v>88</v>
      </c>
      <c r="M96" s="11"/>
      <c r="N96" s="11"/>
      <c r="O96" s="11"/>
      <c r="P96" s="11"/>
    </row>
    <row r="97" spans="1:16">
      <c r="A97" s="8" t="s">
        <v>44</v>
      </c>
      <c r="B97" s="3">
        <v>1999</v>
      </c>
      <c r="C97" s="11">
        <v>9811.3476856835296</v>
      </c>
      <c r="D97" s="11">
        <v>14664.208869752421</v>
      </c>
      <c r="E97" s="11">
        <v>20021.388525296014</v>
      </c>
      <c r="F97" s="11">
        <v>29737.698170075346</v>
      </c>
      <c r="G97" s="2"/>
      <c r="H97" s="3" t="s">
        <v>88</v>
      </c>
      <c r="M97" s="11"/>
      <c r="N97" s="11"/>
      <c r="O97" s="11"/>
      <c r="P97" s="11"/>
    </row>
    <row r="98" spans="1:16">
      <c r="A98" s="8" t="s">
        <v>44</v>
      </c>
      <c r="B98" s="3">
        <v>2000</v>
      </c>
      <c r="C98" s="11">
        <v>9559.4004192872108</v>
      </c>
      <c r="D98" s="11">
        <v>14371.45870020964</v>
      </c>
      <c r="E98" s="11">
        <v>19993.157232704398</v>
      </c>
      <c r="F98" s="11">
        <v>29510.905241090139</v>
      </c>
      <c r="G98" s="2"/>
      <c r="H98" s="3" t="s">
        <v>88</v>
      </c>
      <c r="M98" s="11"/>
      <c r="N98" s="11"/>
      <c r="O98" s="11"/>
      <c r="P98" s="11"/>
    </row>
    <row r="99" spans="1:16">
      <c r="A99" s="8" t="s">
        <v>44</v>
      </c>
      <c r="B99" s="3">
        <v>2001</v>
      </c>
      <c r="C99" s="11">
        <v>9331.5296523517391</v>
      </c>
      <c r="D99" s="11">
        <v>14022.142740286301</v>
      </c>
      <c r="E99" s="11">
        <v>20701.254764826175</v>
      </c>
      <c r="F99" s="11">
        <v>29758.815541922289</v>
      </c>
      <c r="G99" s="2"/>
      <c r="H99" s="3" t="s">
        <v>88</v>
      </c>
      <c r="M99" s="11"/>
      <c r="N99" s="11"/>
      <c r="O99" s="11"/>
      <c r="P99" s="11"/>
    </row>
    <row r="100" spans="1:16">
      <c r="A100" s="8" t="s">
        <v>44</v>
      </c>
      <c r="B100" s="3">
        <v>2002</v>
      </c>
      <c r="C100" s="11">
        <v>9132.8040000000001</v>
      </c>
      <c r="D100" s="11">
        <v>13715.511059999999</v>
      </c>
      <c r="E100" s="11">
        <v>21015.826639999999</v>
      </c>
      <c r="F100" s="11">
        <v>29724.797599999998</v>
      </c>
      <c r="G100" s="2"/>
      <c r="H100" s="3" t="s">
        <v>88</v>
      </c>
      <c r="M100" s="11"/>
      <c r="N100" s="11"/>
      <c r="O100" s="11"/>
      <c r="P100" s="11"/>
    </row>
    <row r="101" spans="1:16">
      <c r="A101" s="8" t="s">
        <v>44</v>
      </c>
      <c r="B101" s="3">
        <v>2003</v>
      </c>
      <c r="C101" s="11">
        <v>8891.2383268482481</v>
      </c>
      <c r="D101" s="11">
        <v>13344.141070038908</v>
      </c>
      <c r="E101" s="11">
        <v>20678.338521400776</v>
      </c>
      <c r="F101" s="11">
        <v>30199.191206225678</v>
      </c>
      <c r="G101" s="2"/>
      <c r="H101" s="3" t="s">
        <v>88</v>
      </c>
      <c r="M101" s="11"/>
      <c r="N101" s="11"/>
      <c r="O101" s="11"/>
      <c r="P101" s="11"/>
    </row>
    <row r="102" spans="1:16">
      <c r="A102" s="8" t="s">
        <v>44</v>
      </c>
      <c r="B102" s="3">
        <v>2004</v>
      </c>
      <c r="C102" s="11">
        <v>9083.5377268385855</v>
      </c>
      <c r="D102" s="11">
        <v>13450.23833810888</v>
      </c>
      <c r="E102" s="11">
        <v>20549.308500477553</v>
      </c>
      <c r="F102" s="11">
        <v>31306.02383954154</v>
      </c>
      <c r="G102" s="2"/>
      <c r="H102" s="3" t="s">
        <v>88</v>
      </c>
      <c r="M102" s="11"/>
      <c r="N102" s="11"/>
      <c r="O102" s="11"/>
      <c r="P102" s="11"/>
    </row>
    <row r="103" spans="1:16">
      <c r="A103" s="8" t="s">
        <v>44</v>
      </c>
      <c r="B103" s="3">
        <v>2005</v>
      </c>
      <c r="C103" s="11">
        <v>8928.1831775700939</v>
      </c>
      <c r="D103" s="11">
        <v>13198.917757009345</v>
      </c>
      <c r="E103" s="11">
        <v>20382.284112149533</v>
      </c>
      <c r="F103" s="11">
        <v>31239.433644859811</v>
      </c>
      <c r="G103" s="2"/>
      <c r="H103" s="3" t="s">
        <v>88</v>
      </c>
      <c r="M103" s="11"/>
      <c r="N103" s="11"/>
      <c r="O103" s="11"/>
      <c r="P103" s="11"/>
    </row>
    <row r="104" spans="1:16">
      <c r="A104" s="8" t="s">
        <v>44</v>
      </c>
      <c r="B104" s="3">
        <v>2006</v>
      </c>
      <c r="C104" s="11">
        <v>8761.5976168652614</v>
      </c>
      <c r="D104" s="11">
        <v>13265.538900091658</v>
      </c>
      <c r="E104" s="11">
        <v>21465.620678276809</v>
      </c>
      <c r="F104" s="11">
        <v>31749.597616865263</v>
      </c>
      <c r="G104" s="2"/>
      <c r="H104" s="3" t="s">
        <v>88</v>
      </c>
      <c r="M104" s="11"/>
      <c r="N104" s="11"/>
      <c r="O104" s="11"/>
      <c r="P104" s="11"/>
    </row>
    <row r="105" spans="1:16">
      <c r="A105" s="8" t="s">
        <v>44</v>
      </c>
      <c r="B105" s="3">
        <v>2007</v>
      </c>
      <c r="C105" s="11">
        <v>8580.3704035874434</v>
      </c>
      <c r="D105" s="11">
        <v>13292.070995515694</v>
      </c>
      <c r="E105" s="11">
        <v>21594.72986547085</v>
      </c>
      <c r="F105" s="11">
        <v>31185.482511210761</v>
      </c>
      <c r="G105" s="2"/>
      <c r="H105" s="3" t="s">
        <v>88</v>
      </c>
      <c r="M105" s="11"/>
      <c r="N105" s="11"/>
      <c r="O105" s="11"/>
      <c r="P105" s="11"/>
    </row>
    <row r="106" spans="1:16">
      <c r="A106" s="8" t="s">
        <v>44</v>
      </c>
      <c r="B106" s="3">
        <v>2008</v>
      </c>
      <c r="C106" s="11">
        <v>9246.8632778264673</v>
      </c>
      <c r="D106" s="11">
        <v>13429.660403155125</v>
      </c>
      <c r="E106" s="11">
        <v>21215.589798422436</v>
      </c>
      <c r="F106" s="11">
        <v>30680.359859772125</v>
      </c>
      <c r="G106" s="2"/>
      <c r="H106" s="3" t="s">
        <v>88</v>
      </c>
      <c r="M106" s="11"/>
      <c r="N106" s="11"/>
      <c r="O106" s="11"/>
      <c r="P106" s="11"/>
    </row>
    <row r="107" spans="1:16">
      <c r="A107" s="8" t="s">
        <v>44</v>
      </c>
      <c r="B107" s="3">
        <v>2009</v>
      </c>
      <c r="C107" s="11">
        <v>9781.6695804195788</v>
      </c>
      <c r="D107" s="11">
        <v>13524.884160839158</v>
      </c>
      <c r="E107" s="11">
        <v>21283.563811188811</v>
      </c>
      <c r="F107" s="11">
        <v>30824.531118881114</v>
      </c>
      <c r="G107" s="2"/>
      <c r="H107" s="3" t="s">
        <v>88</v>
      </c>
      <c r="M107" s="11"/>
      <c r="N107" s="11"/>
      <c r="O107" s="11"/>
      <c r="P107" s="11"/>
    </row>
    <row r="108" spans="1:16">
      <c r="A108" s="8" t="s">
        <v>44</v>
      </c>
      <c r="B108" s="3">
        <v>2010</v>
      </c>
      <c r="C108" s="11">
        <v>9737.8351931330471</v>
      </c>
      <c r="D108" s="11">
        <v>13414.35071244635</v>
      </c>
      <c r="E108" s="11">
        <v>20987.296995708155</v>
      </c>
      <c r="F108" s="11">
        <v>30427.458025751072</v>
      </c>
      <c r="G108" s="2"/>
      <c r="H108" s="3" t="s">
        <v>88</v>
      </c>
      <c r="M108" s="11"/>
      <c r="N108" s="11"/>
      <c r="O108" s="11"/>
      <c r="P108" s="11"/>
    </row>
    <row r="109" spans="1:16">
      <c r="A109" s="8" t="s">
        <v>44</v>
      </c>
      <c r="B109" s="3">
        <v>2011</v>
      </c>
      <c r="C109" s="11">
        <v>9478.818181818182</v>
      </c>
      <c r="D109" s="11">
        <v>13048.860333611341</v>
      </c>
      <c r="E109" s="11">
        <v>20448.309424520434</v>
      </c>
      <c r="F109" s="11">
        <v>29665.968807339446</v>
      </c>
      <c r="G109" s="2"/>
      <c r="H109" s="3" t="s">
        <v>88</v>
      </c>
      <c r="M109" s="11"/>
      <c r="N109" s="11"/>
      <c r="O109" s="11"/>
      <c r="P109" s="11"/>
    </row>
    <row r="110" spans="1:16">
      <c r="A110" s="8" t="s">
        <v>44</v>
      </c>
      <c r="B110" s="3">
        <v>2012</v>
      </c>
      <c r="C110" s="11">
        <v>9494.4568611339346</v>
      </c>
      <c r="D110" s="11">
        <v>13006.474938373047</v>
      </c>
      <c r="E110" s="11">
        <v>20262.576828266228</v>
      </c>
      <c r="F110" s="11">
        <v>29438.617912900572</v>
      </c>
      <c r="G110" s="2"/>
      <c r="H110" s="3" t="s">
        <v>88</v>
      </c>
      <c r="M110" s="11"/>
      <c r="N110" s="11"/>
      <c r="O110" s="11"/>
      <c r="P110" s="11"/>
    </row>
    <row r="111" spans="1:16">
      <c r="A111" s="8" t="s">
        <v>44</v>
      </c>
      <c r="B111" s="3">
        <v>2013</v>
      </c>
      <c r="C111" s="11">
        <v>9550.4763843648198</v>
      </c>
      <c r="D111" s="11">
        <v>13026.314934853419</v>
      </c>
      <c r="E111" s="11">
        <v>20213.447882736156</v>
      </c>
      <c r="F111" s="11">
        <v>29416.670684039087</v>
      </c>
      <c r="G111" s="2"/>
      <c r="H111" s="3" t="s">
        <v>88</v>
      </c>
      <c r="M111" s="11"/>
      <c r="N111" s="11"/>
      <c r="O111" s="11"/>
      <c r="P111" s="11"/>
    </row>
    <row r="112" spans="1:16">
      <c r="A112" s="8" t="s">
        <v>44</v>
      </c>
      <c r="B112" s="3">
        <v>2014</v>
      </c>
      <c r="C112" s="11">
        <v>10107.742811501597</v>
      </c>
      <c r="D112" s="11">
        <v>13513.712460063896</v>
      </c>
      <c r="E112" s="11">
        <v>20302.044728434503</v>
      </c>
      <c r="F112" s="11">
        <v>29394.685303514376</v>
      </c>
      <c r="G112" s="2"/>
      <c r="H112" s="3" t="s">
        <v>88</v>
      </c>
      <c r="M112" s="11"/>
      <c r="N112" s="11"/>
      <c r="O112" s="11"/>
      <c r="P112" s="11"/>
    </row>
    <row r="113" spans="1:16">
      <c r="A113" s="8" t="s">
        <v>44</v>
      </c>
      <c r="B113" s="3">
        <v>2015</v>
      </c>
      <c r="C113" s="11">
        <v>10805.293838862559</v>
      </c>
      <c r="D113" s="11">
        <v>14189.162717219589</v>
      </c>
      <c r="E113" s="11">
        <v>22182.563981042655</v>
      </c>
      <c r="F113" s="11">
        <v>32060.503949447077</v>
      </c>
      <c r="G113" s="2"/>
      <c r="H113" s="3" t="s">
        <v>88</v>
      </c>
      <c r="M113" s="11"/>
      <c r="N113" s="11"/>
      <c r="O113" s="11"/>
      <c r="P113" s="11"/>
    </row>
    <row r="114" spans="1:16">
      <c r="A114" s="8" t="s">
        <v>44</v>
      </c>
      <c r="B114" s="3">
        <v>2016</v>
      </c>
      <c r="C114" s="11">
        <v>11736.975077881618</v>
      </c>
      <c r="D114" s="11">
        <v>15095.069688473517</v>
      </c>
      <c r="E114" s="11">
        <v>26618.533613707161</v>
      </c>
      <c r="F114" s="11">
        <v>36107.75903426791</v>
      </c>
      <c r="G114" s="2"/>
      <c r="H114" s="3" t="s">
        <v>88</v>
      </c>
      <c r="M114" s="11"/>
      <c r="N114" s="11"/>
      <c r="O114" s="11"/>
      <c r="P114" s="11"/>
    </row>
    <row r="115" spans="1:16">
      <c r="A115" s="8" t="s">
        <v>44</v>
      </c>
      <c r="B115" s="3">
        <v>2017</v>
      </c>
      <c r="C115" s="11">
        <v>11954.868098159508</v>
      </c>
      <c r="D115" s="11">
        <v>15276.883420245396</v>
      </c>
      <c r="E115" s="11">
        <v>26901.601226993866</v>
      </c>
      <c r="F115" s="11">
        <v>37124.814110429448</v>
      </c>
      <c r="G115" s="2"/>
      <c r="H115" s="3" t="s">
        <v>88</v>
      </c>
      <c r="M115" s="11"/>
      <c r="N115" s="11"/>
      <c r="O115" s="11"/>
      <c r="P115" s="11"/>
    </row>
    <row r="116" spans="1:16">
      <c r="A116" s="8" t="s">
        <v>44</v>
      </c>
      <c r="B116" s="3">
        <v>2018</v>
      </c>
      <c r="C116" s="11">
        <v>12008.509745127436</v>
      </c>
      <c r="D116" s="11">
        <v>15266.808875562218</v>
      </c>
      <c r="E116" s="11">
        <v>26788.971514242876</v>
      </c>
      <c r="F116" s="11">
        <v>36825.358020989501</v>
      </c>
      <c r="G116" s="2"/>
      <c r="H116" s="3" t="s">
        <v>88</v>
      </c>
      <c r="M116" s="11"/>
      <c r="N116" s="11"/>
      <c r="O116" s="11"/>
      <c r="P116" s="11"/>
    </row>
    <row r="117" spans="1:16">
      <c r="A117" s="8" t="s">
        <v>44</v>
      </c>
      <c r="B117" s="3">
        <v>2019</v>
      </c>
      <c r="C117" s="11">
        <v>11637.674999999999</v>
      </c>
      <c r="D117" s="11">
        <v>15273.533867647056</v>
      </c>
      <c r="E117" s="11">
        <v>26980.112499999999</v>
      </c>
      <c r="F117" s="11">
        <v>36927.855588235288</v>
      </c>
      <c r="G117" s="2"/>
      <c r="H117" s="3" t="s">
        <v>88</v>
      </c>
      <c r="I117" s="25"/>
      <c r="J117" s="25"/>
      <c r="M117" s="11"/>
      <c r="N117" s="11"/>
      <c r="O117" s="11"/>
      <c r="P117" s="11"/>
    </row>
    <row r="118" spans="1:16">
      <c r="A118" s="8" t="s">
        <v>44</v>
      </c>
      <c r="B118" s="3">
        <v>2020</v>
      </c>
      <c r="C118" s="11">
        <v>12219.979737226276</v>
      </c>
      <c r="D118" s="11">
        <v>16592.110364963501</v>
      </c>
      <c r="E118" s="11">
        <v>29430.153284671534</v>
      </c>
      <c r="F118" s="11">
        <v>40178.421605839423</v>
      </c>
      <c r="G118" s="2"/>
      <c r="H118" s="3" t="s">
        <v>88</v>
      </c>
      <c r="M118" s="11"/>
      <c r="N118" s="11"/>
      <c r="O118" s="11"/>
      <c r="P118" s="11"/>
    </row>
    <row r="119" spans="1:16">
      <c r="A119" s="8" t="s">
        <v>44</v>
      </c>
      <c r="B119" s="3">
        <v>2021</v>
      </c>
      <c r="C119" s="11">
        <v>11505.016242937852</v>
      </c>
      <c r="D119" s="11">
        <v>15869.327005649715</v>
      </c>
      <c r="E119" s="11">
        <v>29266.098870056496</v>
      </c>
      <c r="F119" s="11">
        <v>37827.227118644063</v>
      </c>
      <c r="G119" s="2"/>
      <c r="H119" s="3" t="s">
        <v>88</v>
      </c>
      <c r="M119" s="11"/>
      <c r="N119" s="11"/>
      <c r="O119" s="11"/>
      <c r="P119" s="11"/>
    </row>
    <row r="120" spans="1:16">
      <c r="A120" s="8" t="s">
        <v>44</v>
      </c>
      <c r="B120" s="3">
        <v>2022</v>
      </c>
      <c r="C120" s="2">
        <v>11132.912037037038</v>
      </c>
      <c r="D120" s="2">
        <v>15339.385899470899</v>
      </c>
      <c r="E120" s="2">
        <v>27346.576058201059</v>
      </c>
      <c r="F120" s="2">
        <v>37034.919047619056</v>
      </c>
      <c r="G120" s="2"/>
      <c r="H120" s="3" t="s">
        <v>88</v>
      </c>
      <c r="M120" s="11"/>
      <c r="N120" s="11"/>
      <c r="O120" s="11"/>
      <c r="P120" s="11"/>
    </row>
    <row r="121" spans="1:16">
      <c r="A121" s="8" t="s">
        <v>44</v>
      </c>
      <c r="B121" s="3">
        <v>2023</v>
      </c>
      <c r="C121" s="2">
        <v>11786.654360280078</v>
      </c>
      <c r="D121" s="2">
        <v>15632.927001909611</v>
      </c>
      <c r="E121" s="2">
        <v>27424.326543602801</v>
      </c>
      <c r="F121" s="2">
        <v>36862.743220878423</v>
      </c>
      <c r="G121" s="2"/>
      <c r="H121" s="2">
        <v>16928.925932527054</v>
      </c>
      <c r="M121" s="11"/>
      <c r="N121" s="11"/>
      <c r="O121" s="11"/>
      <c r="P121" s="11"/>
    </row>
    <row r="122" spans="1:16">
      <c r="A122" s="8" t="s">
        <v>44</v>
      </c>
      <c r="B122" s="3">
        <v>2024</v>
      </c>
      <c r="C122" s="2">
        <v>11611.868862647607</v>
      </c>
      <c r="D122" s="2">
        <v>15432.218110627718</v>
      </c>
      <c r="E122" s="2">
        <v>27371.088875077687</v>
      </c>
      <c r="F122" s="2">
        <v>36833.050093225604</v>
      </c>
      <c r="G122" s="2"/>
      <c r="H122" s="2">
        <v>17281.391771286511</v>
      </c>
      <c r="M122" s="11"/>
      <c r="N122" s="11"/>
      <c r="O122" s="11"/>
      <c r="P122" s="11"/>
    </row>
    <row r="123" spans="1:16" ht="15.75" thickBot="1">
      <c r="A123" s="8" t="s">
        <v>44</v>
      </c>
      <c r="B123" s="3">
        <v>2025</v>
      </c>
      <c r="C123" s="2">
        <v>11468.5</v>
      </c>
      <c r="D123" s="2">
        <v>15328.439999999999</v>
      </c>
      <c r="E123" s="2">
        <v>27428.5</v>
      </c>
      <c r="F123" s="2">
        <v>36758.800000000003</v>
      </c>
      <c r="G123" s="2"/>
      <c r="H123" s="2">
        <v>17274.45</v>
      </c>
      <c r="M123" s="11"/>
      <c r="N123" s="11"/>
      <c r="O123" s="11"/>
      <c r="P123" s="11"/>
    </row>
    <row r="124" spans="1:16">
      <c r="A124" s="28" t="s">
        <v>46</v>
      </c>
      <c r="B124" s="29">
        <v>1986</v>
      </c>
      <c r="C124" s="34">
        <v>5706.9512195121952</v>
      </c>
      <c r="D124" s="71" t="s">
        <v>88</v>
      </c>
      <c r="E124" s="34">
        <v>19801.618902439022</v>
      </c>
      <c r="F124" s="34">
        <v>23864.067073170732</v>
      </c>
      <c r="G124" s="32"/>
      <c r="H124" s="29"/>
      <c r="I124" s="63"/>
      <c r="J124" s="63"/>
      <c r="K124" s="63"/>
      <c r="L124" s="63"/>
      <c r="M124" s="11"/>
      <c r="N124" s="11"/>
      <c r="O124" s="11"/>
      <c r="P124" s="11"/>
    </row>
    <row r="125" spans="1:16">
      <c r="A125" s="8" t="s">
        <v>46</v>
      </c>
      <c r="B125" s="3">
        <v>1987</v>
      </c>
      <c r="C125" s="70" t="s">
        <v>88</v>
      </c>
      <c r="D125" s="70" t="s">
        <v>88</v>
      </c>
      <c r="E125" s="70" t="s">
        <v>88</v>
      </c>
      <c r="F125" s="70" t="s">
        <v>88</v>
      </c>
      <c r="G125" s="2"/>
      <c r="I125" s="11"/>
      <c r="J125" s="11"/>
      <c r="K125" s="11"/>
      <c r="L125" s="11"/>
      <c r="M125" s="11"/>
      <c r="N125" s="11"/>
      <c r="O125" s="11"/>
      <c r="P125" s="11"/>
    </row>
    <row r="126" spans="1:16">
      <c r="A126" s="8" t="s">
        <v>46</v>
      </c>
      <c r="B126" s="3">
        <v>1988</v>
      </c>
      <c r="C126" s="70" t="s">
        <v>88</v>
      </c>
      <c r="D126" s="70" t="s">
        <v>88</v>
      </c>
      <c r="E126" s="70" t="s">
        <v>88</v>
      </c>
      <c r="F126" s="70" t="s">
        <v>88</v>
      </c>
      <c r="G126" s="2"/>
      <c r="I126" s="11"/>
      <c r="J126" s="11"/>
      <c r="K126" s="11"/>
      <c r="L126" s="11"/>
      <c r="M126" s="11"/>
      <c r="N126" s="11"/>
      <c r="O126" s="11"/>
      <c r="P126" s="11"/>
    </row>
    <row r="127" spans="1:16">
      <c r="A127" s="8" t="s">
        <v>46</v>
      </c>
      <c r="B127" s="3">
        <v>1989</v>
      </c>
      <c r="C127" s="11">
        <v>6326.5294117647063</v>
      </c>
      <c r="D127" s="11">
        <v>16327.802139037434</v>
      </c>
      <c r="E127" s="11">
        <v>19352.770053475935</v>
      </c>
      <c r="F127" s="11">
        <v>22755.310160427809</v>
      </c>
      <c r="G127" s="2"/>
      <c r="M127" s="11"/>
      <c r="N127" s="11"/>
      <c r="O127" s="11"/>
      <c r="P127" s="11"/>
    </row>
    <row r="128" spans="1:16">
      <c r="A128" s="8" t="s">
        <v>46</v>
      </c>
      <c r="B128" s="3">
        <v>1990</v>
      </c>
      <c r="C128" s="11">
        <v>6391.0242346938767</v>
      </c>
      <c r="D128" s="11">
        <v>16248.281147959184</v>
      </c>
      <c r="E128" s="11">
        <v>19468.925918367346</v>
      </c>
      <c r="F128" s="11">
        <v>22801.599489795917</v>
      </c>
      <c r="G128" s="2"/>
      <c r="M128" s="11"/>
      <c r="N128" s="11"/>
      <c r="O128" s="11"/>
      <c r="P128" s="11"/>
    </row>
    <row r="129" spans="1:16">
      <c r="A129" s="8" t="s">
        <v>46</v>
      </c>
      <c r="B129" s="3">
        <v>1991</v>
      </c>
      <c r="C129" s="11">
        <v>6510.4903381642507</v>
      </c>
      <c r="D129" s="11">
        <v>16055.111111111111</v>
      </c>
      <c r="E129" s="11">
        <v>19515.606280193235</v>
      </c>
      <c r="F129" s="11">
        <v>23243.818840579708</v>
      </c>
      <c r="G129" s="2"/>
      <c r="M129" s="11"/>
      <c r="N129" s="11"/>
      <c r="O129" s="11"/>
      <c r="P129" s="11"/>
    </row>
    <row r="130" spans="1:16">
      <c r="A130" s="8" t="s">
        <v>46</v>
      </c>
      <c r="B130" s="3">
        <v>1992</v>
      </c>
      <c r="C130" s="11">
        <v>6333.4285714285716</v>
      </c>
      <c r="D130" s="11">
        <v>15913.716666666665</v>
      </c>
      <c r="E130" s="11">
        <v>19461.609523809522</v>
      </c>
      <c r="F130" s="11">
        <v>23324.219047619048</v>
      </c>
      <c r="G130" s="2"/>
      <c r="M130" s="11"/>
      <c r="N130" s="11"/>
      <c r="O130" s="11"/>
      <c r="P130" s="11"/>
    </row>
    <row r="131" spans="1:16">
      <c r="A131" s="8" t="s">
        <v>46</v>
      </c>
      <c r="B131" s="3">
        <v>1993</v>
      </c>
      <c r="C131" s="11">
        <v>6245.7383177570091</v>
      </c>
      <c r="D131" s="11">
        <v>15802.331775700935</v>
      </c>
      <c r="E131" s="11">
        <v>19470.245186915887</v>
      </c>
      <c r="F131" s="11">
        <v>23308.343457943927</v>
      </c>
      <c r="G131" s="2"/>
      <c r="M131" s="11"/>
      <c r="N131" s="11"/>
      <c r="O131" s="11"/>
      <c r="P131" s="11"/>
    </row>
    <row r="132" spans="1:16">
      <c r="A132" s="8" t="s">
        <v>46</v>
      </c>
      <c r="B132" s="3">
        <v>1994</v>
      </c>
      <c r="C132" s="11">
        <v>6290.1820303383884</v>
      </c>
      <c r="D132" s="11">
        <v>12502.191831971993</v>
      </c>
      <c r="E132" s="11">
        <v>20152.168284714116</v>
      </c>
      <c r="F132" s="11">
        <v>23995.808634772457</v>
      </c>
      <c r="G132" s="2"/>
      <c r="M132" s="11"/>
      <c r="N132" s="11"/>
      <c r="O132" s="11"/>
      <c r="P132" s="11"/>
    </row>
    <row r="133" spans="1:16">
      <c r="A133" s="8" t="s">
        <v>46</v>
      </c>
      <c r="B133" s="3">
        <v>1995</v>
      </c>
      <c r="C133" s="11">
        <v>6176.244292237443</v>
      </c>
      <c r="D133" s="11">
        <v>12444.335616438357</v>
      </c>
      <c r="E133" s="11">
        <v>20901.760273972603</v>
      </c>
      <c r="F133" s="11">
        <v>24847.433789954339</v>
      </c>
      <c r="G133" s="2"/>
      <c r="M133" s="11"/>
      <c r="N133" s="11"/>
      <c r="O133" s="11"/>
      <c r="P133" s="11"/>
    </row>
    <row r="134" spans="1:16">
      <c r="A134" s="8" t="s">
        <v>46</v>
      </c>
      <c r="B134" s="3">
        <v>1996</v>
      </c>
      <c r="C134" s="11">
        <v>6152.4206974128228</v>
      </c>
      <c r="D134" s="11">
        <v>12371.334083239593</v>
      </c>
      <c r="E134" s="11">
        <v>20793.741282339703</v>
      </c>
      <c r="F134" s="11">
        <v>24674.328458942629</v>
      </c>
      <c r="G134" s="2"/>
      <c r="M134" s="11"/>
      <c r="N134" s="11"/>
      <c r="O134" s="11"/>
      <c r="P134" s="11"/>
    </row>
    <row r="135" spans="1:16">
      <c r="A135" s="8" t="s">
        <v>46</v>
      </c>
      <c r="B135" s="3">
        <v>1997</v>
      </c>
      <c r="C135" s="11">
        <v>6115.7234513274325</v>
      </c>
      <c r="D135" s="11">
        <v>12464.432898230089</v>
      </c>
      <c r="E135" s="11">
        <v>20947.070287610619</v>
      </c>
      <c r="F135" s="11">
        <v>25087.72566371681</v>
      </c>
      <c r="G135" s="2"/>
      <c r="M135" s="11"/>
      <c r="N135" s="11"/>
      <c r="O135" s="11"/>
      <c r="P135" s="11"/>
    </row>
    <row r="136" spans="1:16">
      <c r="A136" s="8" t="s">
        <v>46</v>
      </c>
      <c r="B136" s="3">
        <v>1998</v>
      </c>
      <c r="C136" s="11">
        <v>6055.4370208105147</v>
      </c>
      <c r="D136" s="11">
        <v>12404.635575027383</v>
      </c>
      <c r="E136" s="11">
        <v>21442.271916757942</v>
      </c>
      <c r="F136" s="11">
        <v>26050.824578313255</v>
      </c>
      <c r="G136" s="2"/>
      <c r="M136" s="11"/>
      <c r="N136" s="11"/>
      <c r="O136" s="11"/>
      <c r="P136" s="11"/>
    </row>
    <row r="137" spans="1:16">
      <c r="A137" s="8" t="s">
        <v>46</v>
      </c>
      <c r="B137" s="3">
        <v>1999</v>
      </c>
      <c r="C137" s="11">
        <v>5951.1453175457473</v>
      </c>
      <c r="D137" s="11">
        <v>12194.757524219591</v>
      </c>
      <c r="E137" s="11">
        <v>21772.955349838536</v>
      </c>
      <c r="F137" s="11">
        <v>26812.923229278793</v>
      </c>
      <c r="G137" s="2"/>
      <c r="M137" s="11"/>
      <c r="N137" s="11"/>
      <c r="O137" s="11"/>
      <c r="P137" s="11"/>
    </row>
    <row r="138" spans="1:16">
      <c r="A138" s="8" t="s">
        <v>46</v>
      </c>
      <c r="B138" s="3">
        <v>2000</v>
      </c>
      <c r="C138" s="11">
        <v>5800.3563941299781</v>
      </c>
      <c r="D138" s="11">
        <v>12309.664360586999</v>
      </c>
      <c r="E138" s="11">
        <v>21640.630566037733</v>
      </c>
      <c r="F138" s="11">
        <v>26896.717316561841</v>
      </c>
      <c r="G138" s="2"/>
      <c r="M138" s="11"/>
      <c r="N138" s="11"/>
      <c r="O138" s="11"/>
      <c r="P138" s="11"/>
    </row>
    <row r="139" spans="1:16">
      <c r="A139" s="8" t="s">
        <v>46</v>
      </c>
      <c r="B139" s="3">
        <v>2001</v>
      </c>
      <c r="C139" s="11">
        <v>5664.7321063394684</v>
      </c>
      <c r="D139" s="11">
        <v>12434.204498977506</v>
      </c>
      <c r="E139" s="11">
        <v>21638.907280163599</v>
      </c>
      <c r="F139" s="11">
        <v>27208.779468302659</v>
      </c>
      <c r="G139" s="2"/>
      <c r="M139" s="11"/>
      <c r="N139" s="11"/>
      <c r="O139" s="11"/>
      <c r="P139" s="11"/>
    </row>
    <row r="140" spans="1:16">
      <c r="A140" s="8" t="s">
        <v>46</v>
      </c>
      <c r="B140" s="3">
        <v>2002</v>
      </c>
      <c r="C140" s="11">
        <v>5546.6759999999995</v>
      </c>
      <c r="D140" s="11">
        <v>12579.361999999999</v>
      </c>
      <c r="E140" s="11">
        <v>21485.504319999996</v>
      </c>
      <c r="F140" s="11">
        <v>27227.70968</v>
      </c>
      <c r="G140" s="2"/>
      <c r="M140" s="11"/>
      <c r="N140" s="11"/>
      <c r="O140" s="11"/>
      <c r="P140" s="11"/>
    </row>
    <row r="141" spans="1:16">
      <c r="A141" s="8" t="s">
        <v>46</v>
      </c>
      <c r="B141" s="3">
        <v>2003</v>
      </c>
      <c r="C141" s="11">
        <v>5402.7869649805443</v>
      </c>
      <c r="D141" s="11">
        <v>12647.233463035018</v>
      </c>
      <c r="E141" s="11">
        <v>21135.159533073929</v>
      </c>
      <c r="F141" s="11">
        <v>26916.500972762642</v>
      </c>
      <c r="G141" s="2"/>
      <c r="M141" s="11"/>
      <c r="N141" s="11"/>
      <c r="O141" s="11"/>
      <c r="P141" s="11"/>
    </row>
    <row r="142" spans="1:16">
      <c r="A142" s="8" t="s">
        <v>46</v>
      </c>
      <c r="B142" s="3">
        <v>2004</v>
      </c>
      <c r="C142" s="11">
        <v>5313.3677172874877</v>
      </c>
      <c r="D142" s="11">
        <v>12428.701050620821</v>
      </c>
      <c r="E142" s="11">
        <v>20997.839541547277</v>
      </c>
      <c r="F142" s="11">
        <v>26878.14422158548</v>
      </c>
      <c r="G142" s="2"/>
      <c r="M142" s="11"/>
      <c r="N142" s="11"/>
      <c r="O142" s="11"/>
      <c r="P142" s="11"/>
    </row>
    <row r="143" spans="1:16">
      <c r="A143" s="8" t="s">
        <v>46</v>
      </c>
      <c r="B143" s="3">
        <v>2005</v>
      </c>
      <c r="C143" s="11">
        <v>5259.0037383177569</v>
      </c>
      <c r="D143" s="11">
        <v>12268.962616822429</v>
      </c>
      <c r="E143" s="11">
        <v>20956.216822429906</v>
      </c>
      <c r="F143" s="11">
        <v>26957.957009345795</v>
      </c>
      <c r="G143" s="2"/>
      <c r="M143" s="11"/>
      <c r="N143" s="11"/>
      <c r="O143" s="11"/>
      <c r="P143" s="11"/>
    </row>
    <row r="144" spans="1:16">
      <c r="A144" s="8" t="s">
        <v>46</v>
      </c>
      <c r="B144" s="3">
        <v>2006</v>
      </c>
      <c r="C144" s="11">
        <v>5248.8313473877179</v>
      </c>
      <c r="D144" s="11">
        <v>12207.269147571036</v>
      </c>
      <c r="E144" s="11">
        <v>22252.757250229148</v>
      </c>
      <c r="F144" s="11">
        <v>27803.379468377636</v>
      </c>
      <c r="G144" s="2"/>
      <c r="M144" s="11"/>
      <c r="N144" s="11"/>
      <c r="O144" s="11"/>
      <c r="P144" s="11"/>
    </row>
    <row r="145" spans="1:16">
      <c r="A145" s="8" t="s">
        <v>46</v>
      </c>
      <c r="B145" s="3">
        <v>2007</v>
      </c>
      <c r="C145" s="11">
        <v>5262.4995515695064</v>
      </c>
      <c r="D145" s="11">
        <v>12186.58529147982</v>
      </c>
      <c r="E145" s="11">
        <v>22753.702062780267</v>
      </c>
      <c r="F145" s="11">
        <v>27757.163228699552</v>
      </c>
      <c r="G145" s="2"/>
      <c r="M145" s="11"/>
      <c r="N145" s="11"/>
      <c r="O145" s="11"/>
      <c r="P145" s="11"/>
    </row>
    <row r="146" spans="1:16">
      <c r="A146" s="8" t="s">
        <v>46</v>
      </c>
      <c r="B146" s="3">
        <v>2008</v>
      </c>
      <c r="C146" s="11">
        <v>5305.1998247151614</v>
      </c>
      <c r="D146" s="11">
        <v>12226.409710780017</v>
      </c>
      <c r="E146" s="11">
        <v>22835.456617002626</v>
      </c>
      <c r="F146" s="11">
        <v>27883.059596844869</v>
      </c>
      <c r="G146" s="2"/>
      <c r="M146" s="11"/>
      <c r="N146" s="11"/>
      <c r="O146" s="11"/>
      <c r="P146" s="11"/>
    </row>
    <row r="147" spans="1:16">
      <c r="A147" s="8" t="s">
        <v>46</v>
      </c>
      <c r="B147" s="3">
        <v>2009</v>
      </c>
      <c r="C147" s="11">
        <v>5415.4423076923076</v>
      </c>
      <c r="D147" s="11">
        <v>12436.915629370629</v>
      </c>
      <c r="E147" s="11">
        <v>23209.756118881116</v>
      </c>
      <c r="F147" s="11">
        <v>28383.347902097899</v>
      </c>
      <c r="G147" s="2"/>
      <c r="M147" s="11"/>
      <c r="N147" s="11"/>
      <c r="O147" s="11"/>
      <c r="P147" s="11"/>
    </row>
    <row r="148" spans="1:16">
      <c r="A148" s="8" t="s">
        <v>46</v>
      </c>
      <c r="B148" s="3">
        <v>2010</v>
      </c>
      <c r="C148" s="11">
        <v>9433.3957081545068</v>
      </c>
      <c r="D148" s="11">
        <v>12220.243210300428</v>
      </c>
      <c r="E148" s="11">
        <v>22878.768240343346</v>
      </c>
      <c r="F148" s="11">
        <v>28029.574248927038</v>
      </c>
      <c r="G148" s="2"/>
      <c r="M148" s="11"/>
      <c r="N148" s="11"/>
      <c r="O148" s="11"/>
      <c r="P148" s="11"/>
    </row>
    <row r="149" spans="1:16">
      <c r="A149" s="8" t="s">
        <v>46</v>
      </c>
      <c r="B149" s="3">
        <v>2011</v>
      </c>
      <c r="C149" s="11">
        <v>9306.2643869891581</v>
      </c>
      <c r="D149" s="11">
        <v>12031.203786488741</v>
      </c>
      <c r="E149" s="11">
        <v>22423.091743119265</v>
      </c>
      <c r="F149" s="11">
        <v>27610.66138448707</v>
      </c>
      <c r="G149" s="2"/>
      <c r="M149" s="11"/>
      <c r="N149" s="11"/>
      <c r="O149" s="11"/>
      <c r="P149" s="11"/>
    </row>
    <row r="150" spans="1:16">
      <c r="A150" s="8" t="s">
        <v>46</v>
      </c>
      <c r="B150" s="3">
        <v>2012</v>
      </c>
      <c r="C150" s="11">
        <v>9176.0410846343457</v>
      </c>
      <c r="D150" s="11">
        <v>11924.400986031224</v>
      </c>
      <c r="E150" s="11">
        <v>22208.151191454395</v>
      </c>
      <c r="F150" s="11">
        <v>27413.439605587508</v>
      </c>
      <c r="G150" s="2"/>
      <c r="M150" s="11"/>
      <c r="N150" s="11"/>
      <c r="O150" s="11"/>
      <c r="P150" s="11"/>
    </row>
    <row r="151" spans="1:16">
      <c r="A151" s="8" t="s">
        <v>46</v>
      </c>
      <c r="B151" s="3">
        <v>2013</v>
      </c>
      <c r="C151" s="11">
        <v>9101.1995114006513</v>
      </c>
      <c r="D151" s="11">
        <v>11990.491058631924</v>
      </c>
      <c r="E151" s="11">
        <v>22422.392508143323</v>
      </c>
      <c r="F151" s="11">
        <v>27710.755700325732</v>
      </c>
      <c r="G151" s="2"/>
      <c r="M151" s="11"/>
      <c r="N151" s="11"/>
      <c r="O151" s="11"/>
      <c r="P151" s="11"/>
    </row>
    <row r="152" spans="1:16">
      <c r="A152" s="8" t="s">
        <v>46</v>
      </c>
      <c r="B152" s="3">
        <v>2014</v>
      </c>
      <c r="C152" s="11">
        <v>8932.6373801916925</v>
      </c>
      <c r="D152" s="11">
        <v>12360.902555910541</v>
      </c>
      <c r="E152" s="11">
        <v>23192.594249201276</v>
      </c>
      <c r="F152" s="11">
        <v>28551.389776357824</v>
      </c>
      <c r="G152" s="2"/>
      <c r="M152" s="11"/>
      <c r="N152" s="11"/>
      <c r="O152" s="11"/>
      <c r="P152" s="11"/>
    </row>
    <row r="153" spans="1:16">
      <c r="A153" s="8" t="s">
        <v>46</v>
      </c>
      <c r="B153" s="3">
        <v>2015</v>
      </c>
      <c r="C153" s="11">
        <v>8837.7472353870453</v>
      </c>
      <c r="D153" s="11">
        <v>12357.800947867299</v>
      </c>
      <c r="E153" s="11">
        <v>24045.053712480254</v>
      </c>
      <c r="F153" s="11">
        <v>30354.951026856241</v>
      </c>
      <c r="G153" s="2"/>
      <c r="M153" s="11"/>
      <c r="N153" s="11"/>
      <c r="O153" s="11"/>
      <c r="P153" s="11"/>
    </row>
    <row r="154" spans="1:16">
      <c r="A154" s="8" t="s">
        <v>46</v>
      </c>
      <c r="B154" s="3">
        <v>2016</v>
      </c>
      <c r="C154" s="11">
        <v>8910.791277258566</v>
      </c>
      <c r="D154" s="11">
        <v>12384.478084112148</v>
      </c>
      <c r="E154" s="11">
        <v>24610.792180685356</v>
      </c>
      <c r="F154" s="11">
        <v>31891.757788161991</v>
      </c>
      <c r="G154" s="2"/>
      <c r="M154" s="11"/>
      <c r="N154" s="11"/>
      <c r="O154" s="11"/>
      <c r="P154" s="11"/>
    </row>
    <row r="155" spans="1:16">
      <c r="A155" s="8" t="s">
        <v>46</v>
      </c>
      <c r="B155" s="3">
        <v>2017</v>
      </c>
      <c r="C155" s="11">
        <v>8968.0398773006127</v>
      </c>
      <c r="D155" s="11">
        <v>12386.661211656441</v>
      </c>
      <c r="E155" s="11">
        <v>25083.312883435581</v>
      </c>
      <c r="F155" s="11">
        <v>33258.055214723921</v>
      </c>
      <c r="G155" s="2"/>
      <c r="M155" s="11"/>
      <c r="N155" s="11"/>
      <c r="O155" s="11"/>
      <c r="P155" s="11"/>
    </row>
    <row r="156" spans="1:16">
      <c r="A156" s="8" t="s">
        <v>46</v>
      </c>
      <c r="B156" s="3">
        <v>2018</v>
      </c>
      <c r="C156" s="11">
        <v>8771.2833583208394</v>
      </c>
      <c r="D156" s="11">
        <v>12110.463913043477</v>
      </c>
      <c r="E156" s="11">
        <v>24590.611694152922</v>
      </c>
      <c r="F156" s="11">
        <v>32624.595202398799</v>
      </c>
      <c r="G156" s="2"/>
      <c r="M156" s="11"/>
      <c r="N156" s="11"/>
      <c r="O156" s="11"/>
      <c r="P156" s="11"/>
    </row>
    <row r="157" spans="1:16">
      <c r="A157" s="8" t="s">
        <v>46</v>
      </c>
      <c r="B157" s="3">
        <v>2019</v>
      </c>
      <c r="C157" s="11">
        <v>8609.6338235294115</v>
      </c>
      <c r="D157" s="11">
        <v>11883.974999999999</v>
      </c>
      <c r="E157" s="11">
        <v>24280.471323529411</v>
      </c>
      <c r="F157" s="11">
        <v>32264.09264705882</v>
      </c>
      <c r="G157" s="2"/>
      <c r="M157" s="11"/>
      <c r="N157" s="11"/>
      <c r="O157" s="11"/>
      <c r="P157" s="11"/>
    </row>
    <row r="158" spans="1:16">
      <c r="A158" s="8" t="s">
        <v>46</v>
      </c>
      <c r="B158" s="3">
        <v>2020</v>
      </c>
      <c r="C158" s="11">
        <v>9160.4423357664236</v>
      </c>
      <c r="D158" s="11">
        <v>12478.001459854015</v>
      </c>
      <c r="E158" s="11">
        <v>25520.515328467154</v>
      </c>
      <c r="F158" s="11">
        <v>34103.261313868614</v>
      </c>
      <c r="G158" s="2"/>
      <c r="M158" s="11"/>
      <c r="N158" s="11"/>
      <c r="O158" s="11"/>
      <c r="P158" s="11"/>
    </row>
    <row r="159" spans="1:16">
      <c r="A159" s="8" t="s">
        <v>46</v>
      </c>
      <c r="B159" s="3">
        <v>2021</v>
      </c>
      <c r="C159" s="11">
        <v>8695.2944915254229</v>
      </c>
      <c r="D159" s="11">
        <v>11941.02754237288</v>
      </c>
      <c r="E159" s="11">
        <v>25041.659604519773</v>
      </c>
      <c r="F159" s="11">
        <v>31514.572033898305</v>
      </c>
      <c r="G159" s="2"/>
      <c r="M159" s="11"/>
      <c r="N159" s="11"/>
      <c r="O159" s="11"/>
      <c r="P159" s="11"/>
    </row>
    <row r="160" spans="1:16">
      <c r="A160" s="8" t="s">
        <v>46</v>
      </c>
      <c r="B160" s="3">
        <v>2022</v>
      </c>
      <c r="C160" s="2">
        <v>8720.953042328043</v>
      </c>
      <c r="D160" s="2">
        <v>11819.250661375661</v>
      </c>
      <c r="E160" s="2">
        <v>23518.500661375663</v>
      </c>
      <c r="F160" s="2">
        <v>31128.497354497355</v>
      </c>
      <c r="G160" s="2"/>
      <c r="M160" s="11"/>
      <c r="N160" s="11"/>
      <c r="O160" s="11"/>
      <c r="P160" s="11"/>
    </row>
    <row r="161" spans="1:16">
      <c r="A161" s="8" t="s">
        <v>46</v>
      </c>
      <c r="B161" s="3">
        <v>2023</v>
      </c>
      <c r="C161" s="2">
        <v>9082.2145130490135</v>
      </c>
      <c r="D161" s="2">
        <v>12173.898790579249</v>
      </c>
      <c r="E161" s="2">
        <v>24023.264799490771</v>
      </c>
      <c r="F161" s="2">
        <v>31768.676002546152</v>
      </c>
      <c r="G161" s="2"/>
      <c r="M161" s="11"/>
      <c r="N161" s="11"/>
      <c r="O161" s="11"/>
      <c r="P161" s="11"/>
    </row>
    <row r="162" spans="1:16">
      <c r="A162" s="8" t="s">
        <v>46</v>
      </c>
      <c r="B162" s="3">
        <v>2024</v>
      </c>
      <c r="C162" s="2">
        <v>11287.346799254194</v>
      </c>
      <c r="D162" s="2">
        <v>14419.290863890614</v>
      </c>
      <c r="E162" s="2">
        <v>26128.618396519574</v>
      </c>
      <c r="F162" s="2">
        <v>34067.673088875075</v>
      </c>
      <c r="G162" s="2"/>
      <c r="M162" s="11"/>
      <c r="N162" s="11"/>
      <c r="O162" s="11"/>
      <c r="P162" s="11"/>
    </row>
    <row r="163" spans="1:16" ht="15.75" thickBot="1">
      <c r="A163" s="8" t="s">
        <v>46</v>
      </c>
      <c r="B163" s="3">
        <v>2025</v>
      </c>
      <c r="C163" s="2">
        <v>11312.5</v>
      </c>
      <c r="D163" s="2">
        <v>14480.33</v>
      </c>
      <c r="E163" s="2">
        <v>26183</v>
      </c>
      <c r="F163" s="2">
        <v>34131</v>
      </c>
      <c r="G163" s="2"/>
      <c r="M163" s="11"/>
      <c r="N163" s="11"/>
      <c r="O163" s="11"/>
      <c r="P163" s="11"/>
    </row>
    <row r="164" spans="1:16">
      <c r="A164" s="28" t="s">
        <v>47</v>
      </c>
      <c r="B164" s="29">
        <v>1986</v>
      </c>
      <c r="C164" s="34">
        <v>8482.832317073171</v>
      </c>
      <c r="D164" s="71" t="s">
        <v>88</v>
      </c>
      <c r="E164" s="34">
        <v>23926.643292682926</v>
      </c>
      <c r="F164" s="34">
        <v>29921.445121951219</v>
      </c>
      <c r="G164" s="32"/>
      <c r="H164" s="29"/>
      <c r="I164" s="63"/>
      <c r="J164" s="63"/>
      <c r="K164" s="63"/>
      <c r="L164" s="63"/>
      <c r="M164" s="11"/>
      <c r="N164" s="11"/>
      <c r="O164" s="11"/>
      <c r="P164" s="11"/>
    </row>
    <row r="165" spans="1:16">
      <c r="A165" s="8" t="s">
        <v>47</v>
      </c>
      <c r="B165" s="3">
        <v>1987</v>
      </c>
      <c r="C165" s="70" t="s">
        <v>88</v>
      </c>
      <c r="D165" s="70" t="s">
        <v>88</v>
      </c>
      <c r="E165" s="70" t="s">
        <v>88</v>
      </c>
      <c r="F165" s="70" t="s">
        <v>88</v>
      </c>
      <c r="G165" s="2"/>
      <c r="I165" s="11"/>
      <c r="J165" s="11"/>
      <c r="K165" s="11"/>
      <c r="L165" s="11"/>
      <c r="M165" s="11"/>
      <c r="N165" s="11"/>
      <c r="O165" s="11"/>
      <c r="P165" s="11"/>
    </row>
    <row r="166" spans="1:16">
      <c r="A166" s="8" t="s">
        <v>47</v>
      </c>
      <c r="B166" s="3">
        <v>1988</v>
      </c>
      <c r="C166" s="70" t="s">
        <v>88</v>
      </c>
      <c r="D166" s="70" t="s">
        <v>88</v>
      </c>
      <c r="E166" s="70" t="s">
        <v>88</v>
      </c>
      <c r="F166" s="70" t="s">
        <v>88</v>
      </c>
      <c r="G166" s="2"/>
      <c r="I166" s="11"/>
      <c r="J166" s="11"/>
      <c r="K166" s="11"/>
      <c r="L166" s="11"/>
      <c r="M166" s="11"/>
      <c r="N166" s="11"/>
      <c r="O166" s="11"/>
      <c r="P166" s="11"/>
    </row>
    <row r="167" spans="1:16">
      <c r="A167" s="8" t="s">
        <v>47</v>
      </c>
      <c r="B167" s="3">
        <v>1989</v>
      </c>
      <c r="C167" s="11">
        <v>8332.9304812834234</v>
      </c>
      <c r="D167" s="11">
        <v>16630.73796791444</v>
      </c>
      <c r="E167" s="11">
        <v>23440.208556149733</v>
      </c>
      <c r="F167" s="11">
        <v>28739.390374331553</v>
      </c>
      <c r="G167" s="2"/>
      <c r="M167" s="11"/>
      <c r="N167" s="11"/>
      <c r="O167" s="11"/>
      <c r="P167" s="11"/>
    </row>
    <row r="168" spans="1:16">
      <c r="A168" s="8" t="s">
        <v>47</v>
      </c>
      <c r="B168" s="3">
        <v>1990</v>
      </c>
      <c r="C168" s="11">
        <v>8443.5242346938776</v>
      </c>
      <c r="D168" s="11">
        <v>16635.093622448978</v>
      </c>
      <c r="E168" s="11">
        <v>23802.863443877548</v>
      </c>
      <c r="F168" s="11">
        <v>29042.874999999996</v>
      </c>
      <c r="G168" s="2"/>
      <c r="M168" s="11"/>
      <c r="N168" s="11"/>
      <c r="O168" s="11"/>
      <c r="P168" s="11"/>
    </row>
    <row r="169" spans="1:16">
      <c r="A169" s="8" t="s">
        <v>47</v>
      </c>
      <c r="B169" s="3">
        <v>1991</v>
      </c>
      <c r="C169" s="11">
        <v>8564.9734299516913</v>
      </c>
      <c r="D169" s="11">
        <v>16416.033816425119</v>
      </c>
      <c r="E169" s="11">
        <v>24485.234299516906</v>
      </c>
      <c r="F169" s="11">
        <v>28875.799516908213</v>
      </c>
      <c r="G169" s="2"/>
      <c r="M169" s="11"/>
      <c r="N169" s="11"/>
      <c r="O169" s="11"/>
      <c r="P169" s="11"/>
    </row>
    <row r="170" spans="1:16">
      <c r="A170" s="8" t="s">
        <v>47</v>
      </c>
      <c r="B170" s="3">
        <v>1992</v>
      </c>
      <c r="C170" s="11">
        <v>8782.7452380952382</v>
      </c>
      <c r="D170" s="11">
        <v>16611.566666666666</v>
      </c>
      <c r="E170" s="11">
        <v>25206.65476190476</v>
      </c>
      <c r="F170" s="11">
        <v>28799.507142857143</v>
      </c>
      <c r="G170" s="2"/>
      <c r="M170" s="11"/>
      <c r="N170" s="11"/>
      <c r="O170" s="11"/>
      <c r="P170" s="11"/>
    </row>
    <row r="171" spans="1:16">
      <c r="A171" s="8" t="s">
        <v>47</v>
      </c>
      <c r="B171" s="3">
        <v>1993</v>
      </c>
      <c r="C171" s="11">
        <v>8674.2102803738326</v>
      </c>
      <c r="D171" s="11">
        <v>16383.553738317758</v>
      </c>
      <c r="E171" s="11">
        <v>24910.060747663552</v>
      </c>
      <c r="F171" s="11">
        <v>28437.675233644859</v>
      </c>
      <c r="G171" s="2"/>
      <c r="M171" s="11"/>
      <c r="N171" s="11"/>
      <c r="O171" s="11"/>
      <c r="P171" s="11"/>
    </row>
    <row r="172" spans="1:16">
      <c r="A172" s="8" t="s">
        <v>47</v>
      </c>
      <c r="B172" s="3">
        <v>1994</v>
      </c>
      <c r="C172" s="11">
        <v>8669.8366394399054</v>
      </c>
      <c r="D172" s="11">
        <v>16373.460700116682</v>
      </c>
      <c r="E172" s="11">
        <v>24893.773792298714</v>
      </c>
      <c r="F172" s="11">
        <v>28421.736289381559</v>
      </c>
      <c r="G172" s="2"/>
      <c r="M172" s="11"/>
      <c r="N172" s="11"/>
      <c r="O172" s="11"/>
      <c r="P172" s="11"/>
    </row>
    <row r="173" spans="1:16">
      <c r="A173" s="8" t="s">
        <v>47</v>
      </c>
      <c r="B173" s="3">
        <v>1995</v>
      </c>
      <c r="C173" s="11">
        <v>8481.7922374429236</v>
      </c>
      <c r="D173" s="11">
        <v>16018.872146118722</v>
      </c>
      <c r="E173" s="11">
        <v>24346.961187214612</v>
      </c>
      <c r="F173" s="11">
        <v>27805.283105022834</v>
      </c>
      <c r="G173" s="2"/>
      <c r="M173" s="11"/>
      <c r="N173" s="11"/>
      <c r="O173" s="11"/>
      <c r="P173" s="11"/>
    </row>
    <row r="174" spans="1:16">
      <c r="A174" s="8" t="s">
        <v>47</v>
      </c>
      <c r="B174" s="3">
        <v>1996</v>
      </c>
      <c r="C174" s="11">
        <v>4988.7986501687283</v>
      </c>
      <c r="D174" s="11">
        <v>16347.96625421822</v>
      </c>
      <c r="E174" s="11">
        <v>24554.272215973</v>
      </c>
      <c r="F174" s="11">
        <v>27962.022497187849</v>
      </c>
      <c r="G174" s="2"/>
      <c r="M174" s="11"/>
      <c r="N174" s="11"/>
      <c r="O174" s="11"/>
      <c r="P174" s="11"/>
    </row>
    <row r="175" spans="1:16">
      <c r="A175" s="8" t="s">
        <v>47</v>
      </c>
      <c r="B175" s="3">
        <v>1997</v>
      </c>
      <c r="C175" s="11">
        <v>2373.9977876106191</v>
      </c>
      <c r="D175" s="11">
        <v>16972.413119469024</v>
      </c>
      <c r="E175" s="11">
        <v>25106.19816371681</v>
      </c>
      <c r="F175" s="11">
        <v>28678.692477876102</v>
      </c>
      <c r="G175" s="2"/>
      <c r="M175" s="11"/>
      <c r="N175" s="11"/>
      <c r="O175" s="11"/>
      <c r="P175" s="11"/>
    </row>
    <row r="176" spans="1:16">
      <c r="A176" s="8" t="s">
        <v>47</v>
      </c>
      <c r="B176" s="3">
        <v>1998</v>
      </c>
      <c r="C176" s="11">
        <v>2379.3713033954</v>
      </c>
      <c r="D176" s="11">
        <v>16881.630405257394</v>
      </c>
      <c r="E176" s="11">
        <v>25547.451763417306</v>
      </c>
      <c r="F176" s="11">
        <v>29424.639999999999</v>
      </c>
      <c r="G176" s="2"/>
      <c r="M176" s="11"/>
      <c r="N176" s="11"/>
      <c r="O176" s="11"/>
      <c r="P176" s="11"/>
    </row>
    <row r="177" spans="1:16">
      <c r="A177" s="8" t="s">
        <v>47</v>
      </c>
      <c r="B177" s="3">
        <v>1999</v>
      </c>
      <c r="C177" s="11">
        <v>2370.2066738428416</v>
      </c>
      <c r="D177" s="11">
        <v>16726.712874058125</v>
      </c>
      <c r="E177" s="11">
        <v>25918.572314316469</v>
      </c>
      <c r="F177" s="11">
        <v>30133.934510226045</v>
      </c>
      <c r="G177" s="2"/>
      <c r="M177" s="11"/>
      <c r="N177" s="11"/>
      <c r="O177" s="11"/>
      <c r="P177" s="11"/>
    </row>
    <row r="178" spans="1:16">
      <c r="A178" s="8" t="s">
        <v>47</v>
      </c>
      <c r="B178" s="3">
        <v>2000</v>
      </c>
      <c r="C178" s="11">
        <v>3163.5178197064984</v>
      </c>
      <c r="D178" s="11">
        <v>16472.840041928721</v>
      </c>
      <c r="E178" s="11">
        <v>25822.842431865825</v>
      </c>
      <c r="F178" s="11">
        <v>30153.316226415089</v>
      </c>
      <c r="G178" s="2"/>
      <c r="M178" s="11"/>
      <c r="N178" s="11"/>
      <c r="O178" s="11"/>
      <c r="P178" s="11"/>
    </row>
    <row r="179" spans="1:16">
      <c r="A179" s="8" t="s">
        <v>47</v>
      </c>
      <c r="B179" s="3">
        <v>2001</v>
      </c>
      <c r="C179" s="11">
        <v>5500.1963190184051</v>
      </c>
      <c r="D179" s="11">
        <v>16194.8881799591</v>
      </c>
      <c r="E179" s="11">
        <v>25859.787484662575</v>
      </c>
      <c r="F179" s="11">
        <v>30566.786993865033</v>
      </c>
      <c r="G179" s="2"/>
      <c r="M179" s="11"/>
      <c r="N179" s="11"/>
      <c r="O179" s="11"/>
      <c r="P179" s="11"/>
    </row>
    <row r="180" spans="1:16">
      <c r="A180" s="8" t="s">
        <v>47</v>
      </c>
      <c r="B180" s="3">
        <v>2002</v>
      </c>
      <c r="C180" s="11">
        <v>13336.323999999999</v>
      </c>
      <c r="D180" s="11">
        <v>15881.423999999999</v>
      </c>
      <c r="E180" s="11">
        <v>25672.67</v>
      </c>
      <c r="F180" s="11">
        <v>30570.755999999998</v>
      </c>
      <c r="G180" s="2"/>
      <c r="M180" s="11"/>
      <c r="N180" s="11"/>
      <c r="O180" s="11"/>
      <c r="P180" s="11"/>
    </row>
    <row r="181" spans="1:16">
      <c r="A181" s="8" t="s">
        <v>47</v>
      </c>
      <c r="B181" s="3">
        <v>2003</v>
      </c>
      <c r="C181" s="11">
        <v>12993.84241245136</v>
      </c>
      <c r="D181" s="11">
        <v>15452.050583657587</v>
      </c>
      <c r="E181" s="11">
        <v>25217.79766536965</v>
      </c>
      <c r="F181" s="11">
        <v>30178.139105058362</v>
      </c>
      <c r="G181" s="2"/>
      <c r="M181" s="11"/>
      <c r="N181" s="11"/>
      <c r="O181" s="11"/>
      <c r="P181" s="11"/>
    </row>
    <row r="182" spans="1:16">
      <c r="A182" s="8" t="s">
        <v>47</v>
      </c>
      <c r="B182" s="3">
        <v>2004</v>
      </c>
      <c r="C182" s="11">
        <v>12776.37533906399</v>
      </c>
      <c r="D182" s="11">
        <v>15175.859579751672</v>
      </c>
      <c r="E182" s="11">
        <v>25029.914040114611</v>
      </c>
      <c r="F182" s="11">
        <v>30111.174785100284</v>
      </c>
      <c r="G182" s="2"/>
      <c r="M182" s="11"/>
      <c r="N182" s="11"/>
      <c r="O182" s="11"/>
      <c r="P182" s="11"/>
    </row>
    <row r="183" spans="1:16">
      <c r="A183" s="8" t="s">
        <v>47</v>
      </c>
      <c r="B183" s="3">
        <v>2005</v>
      </c>
      <c r="C183" s="11">
        <v>12580.482242990654</v>
      </c>
      <c r="D183" s="11">
        <v>14928.388785046729</v>
      </c>
      <c r="E183" s="11">
        <v>24831.029906542055</v>
      </c>
      <c r="F183" s="11">
        <v>30043.996261682241</v>
      </c>
      <c r="G183" s="2"/>
      <c r="M183" s="11"/>
      <c r="N183" s="11"/>
      <c r="O183" s="11"/>
      <c r="P183" s="11"/>
    </row>
    <row r="184" spans="1:16">
      <c r="A184" s="8" t="s">
        <v>47</v>
      </c>
      <c r="B184" s="3">
        <v>2006</v>
      </c>
      <c r="C184" s="11">
        <v>13404.303703024749</v>
      </c>
      <c r="D184" s="11">
        <v>15707.016810265812</v>
      </c>
      <c r="E184" s="11">
        <v>26864.865847846009</v>
      </c>
      <c r="F184" s="11">
        <v>31642.528982584787</v>
      </c>
      <c r="G184" s="2"/>
      <c r="M184" s="11"/>
      <c r="N184" s="11"/>
      <c r="O184" s="11"/>
      <c r="P184" s="11"/>
    </row>
    <row r="185" spans="1:16">
      <c r="A185" s="8" t="s">
        <v>47</v>
      </c>
      <c r="B185" s="3">
        <v>2007</v>
      </c>
      <c r="C185" s="11">
        <v>13765.629686098653</v>
      </c>
      <c r="D185" s="11">
        <v>16018.777668161434</v>
      </c>
      <c r="E185" s="11">
        <v>27668.568860986546</v>
      </c>
      <c r="F185" s="11">
        <v>31901.041076233185</v>
      </c>
      <c r="G185" s="2"/>
      <c r="M185" s="11"/>
      <c r="N185" s="11"/>
      <c r="O185" s="11"/>
      <c r="P185" s="11"/>
    </row>
    <row r="186" spans="1:16">
      <c r="A186" s="8" t="s">
        <v>47</v>
      </c>
      <c r="B186" s="3">
        <v>2008</v>
      </c>
      <c r="C186" s="11">
        <v>13596.249290096404</v>
      </c>
      <c r="D186" s="11">
        <v>15796.874671340927</v>
      </c>
      <c r="E186" s="11">
        <v>27364.728694127956</v>
      </c>
      <c r="F186" s="11">
        <v>31613.810236634527</v>
      </c>
      <c r="G186" s="2"/>
      <c r="M186" s="11"/>
      <c r="N186" s="11"/>
      <c r="O186" s="11"/>
      <c r="P186" s="11"/>
    </row>
    <row r="187" spans="1:16">
      <c r="A187" s="8" t="s">
        <v>47</v>
      </c>
      <c r="B187" s="3">
        <v>2009</v>
      </c>
      <c r="C187" s="11">
        <v>13769.102954545453</v>
      </c>
      <c r="D187" s="11">
        <v>15965.134423076923</v>
      </c>
      <c r="E187" s="11">
        <v>27697.238776223774</v>
      </c>
      <c r="F187" s="11">
        <v>32062.805804195803</v>
      </c>
      <c r="G187" s="2"/>
      <c r="M187" s="11"/>
      <c r="N187" s="11"/>
      <c r="O187" s="11"/>
      <c r="P187" s="11"/>
    </row>
    <row r="188" spans="1:16">
      <c r="A188" s="8" t="s">
        <v>47</v>
      </c>
      <c r="B188" s="3">
        <v>2010</v>
      </c>
      <c r="C188" s="11">
        <v>13603.779725321887</v>
      </c>
      <c r="D188" s="11">
        <v>15760.226077253217</v>
      </c>
      <c r="E188" s="11">
        <v>27391.801716738195</v>
      </c>
      <c r="F188" s="11">
        <v>31763.129888412015</v>
      </c>
      <c r="G188" s="2"/>
      <c r="M188" s="11"/>
      <c r="N188" s="11"/>
      <c r="O188" s="11"/>
      <c r="P188" s="11"/>
    </row>
    <row r="189" spans="1:16">
      <c r="A189" s="8" t="s">
        <v>47</v>
      </c>
      <c r="B189" s="3">
        <v>2011</v>
      </c>
      <c r="C189" s="11">
        <v>13791.567472894079</v>
      </c>
      <c r="D189" s="11">
        <v>14585.862718932443</v>
      </c>
      <c r="E189" s="11">
        <v>27283.959532944118</v>
      </c>
      <c r="F189" s="11">
        <v>31595.83236030025</v>
      </c>
      <c r="G189" s="2"/>
      <c r="M189" s="11"/>
      <c r="N189" s="11"/>
      <c r="O189" s="11"/>
      <c r="P189" s="11"/>
    </row>
    <row r="190" spans="1:16">
      <c r="A190" s="8" t="s">
        <v>47</v>
      </c>
      <c r="B190" s="3">
        <v>2012</v>
      </c>
      <c r="C190" s="11">
        <v>14589.109285127361</v>
      </c>
      <c r="D190" s="11">
        <v>14617.415907970417</v>
      </c>
      <c r="E190" s="11">
        <v>28078.604765817581</v>
      </c>
      <c r="F190" s="11">
        <v>32450.075595727198</v>
      </c>
      <c r="G190" s="2"/>
      <c r="M190" s="11"/>
      <c r="N190" s="11"/>
      <c r="O190" s="11"/>
      <c r="P190" s="11"/>
    </row>
    <row r="191" spans="1:16">
      <c r="A191" s="8" t="s">
        <v>47</v>
      </c>
      <c r="B191" s="3">
        <v>2013</v>
      </c>
      <c r="C191" s="11">
        <v>14542.049413680783</v>
      </c>
      <c r="D191" s="11">
        <v>14549.40364820847</v>
      </c>
      <c r="E191" s="11">
        <v>28061.699771986969</v>
      </c>
      <c r="F191" s="11">
        <v>32502.306921824103</v>
      </c>
      <c r="G191" s="2"/>
      <c r="M191" s="11"/>
      <c r="N191" s="11"/>
      <c r="O191" s="11"/>
      <c r="P191" s="11"/>
    </row>
    <row r="192" spans="1:16">
      <c r="A192" s="8" t="s">
        <v>47</v>
      </c>
      <c r="B192" s="3">
        <v>2014</v>
      </c>
      <c r="C192" s="11">
        <v>14472.420127795525</v>
      </c>
      <c r="D192" s="11">
        <v>14472.420127795525</v>
      </c>
      <c r="E192" s="11">
        <v>27874.654952076675</v>
      </c>
      <c r="F192" s="11">
        <v>32318.02236421725</v>
      </c>
      <c r="G192" s="2"/>
      <c r="M192" s="11"/>
      <c r="N192" s="11"/>
      <c r="O192" s="11"/>
      <c r="P192" s="11"/>
    </row>
    <row r="193" spans="1:16">
      <c r="A193" s="8" t="s">
        <v>47</v>
      </c>
      <c r="B193" s="3">
        <v>2015</v>
      </c>
      <c r="C193" s="11">
        <v>14510.81832543444</v>
      </c>
      <c r="D193" s="11">
        <v>14510.81832543444</v>
      </c>
      <c r="E193" s="11">
        <v>28839.408372827806</v>
      </c>
      <c r="F193" s="11">
        <v>34239.461295418645</v>
      </c>
      <c r="G193" s="2"/>
      <c r="M193" s="11"/>
      <c r="N193" s="11"/>
      <c r="O193" s="11"/>
      <c r="P193" s="11"/>
    </row>
    <row r="194" spans="1:16">
      <c r="A194" s="8" t="s">
        <v>47</v>
      </c>
      <c r="B194" s="3">
        <v>2016</v>
      </c>
      <c r="C194" s="11">
        <v>14590.794096573209</v>
      </c>
      <c r="D194" s="11">
        <v>14718.675716510903</v>
      </c>
      <c r="E194" s="11">
        <v>29295.581869158872</v>
      </c>
      <c r="F194" s="11">
        <v>35648.382679127717</v>
      </c>
      <c r="G194" s="2"/>
      <c r="M194" s="11"/>
      <c r="N194" s="11"/>
      <c r="O194" s="11"/>
      <c r="P194" s="11"/>
    </row>
    <row r="195" spans="1:16">
      <c r="A195" s="8" t="s">
        <v>47</v>
      </c>
      <c r="B195" s="3">
        <v>2017</v>
      </c>
      <c r="C195" s="11">
        <v>14328.691380368098</v>
      </c>
      <c r="D195" s="11">
        <v>14580.531871165644</v>
      </c>
      <c r="E195" s="11">
        <v>29420.043911042943</v>
      </c>
      <c r="F195" s="11">
        <v>36741.626211656439</v>
      </c>
      <c r="G195" s="2"/>
      <c r="M195" s="11"/>
      <c r="N195" s="11"/>
      <c r="O195" s="11"/>
      <c r="P195" s="11"/>
    </row>
    <row r="196" spans="1:16">
      <c r="A196" s="8" t="s">
        <v>47</v>
      </c>
      <c r="B196" s="3">
        <v>2018</v>
      </c>
      <c r="C196" s="11">
        <v>14011.269700149924</v>
      </c>
      <c r="D196" s="11">
        <v>14257.446611694153</v>
      </c>
      <c r="E196" s="11">
        <v>28847.502848575707</v>
      </c>
      <c r="F196" s="11">
        <v>36059.772443778107</v>
      </c>
      <c r="G196" s="2"/>
      <c r="M196" s="11"/>
      <c r="N196" s="11"/>
      <c r="O196" s="11"/>
      <c r="P196" s="11"/>
    </row>
    <row r="197" spans="1:16">
      <c r="A197" s="8" t="s">
        <v>47</v>
      </c>
      <c r="B197" s="3">
        <v>2019</v>
      </c>
      <c r="C197" s="11">
        <v>13746.61875</v>
      </c>
      <c r="D197" s="11">
        <v>13988.089338235293</v>
      </c>
      <c r="E197" s="11">
        <v>28467.498882352938</v>
      </c>
      <c r="F197" s="11">
        <v>35657.213205882348</v>
      </c>
      <c r="G197" s="2"/>
      <c r="M197" s="11"/>
      <c r="N197" s="11"/>
      <c r="O197" s="11"/>
      <c r="P197" s="11"/>
    </row>
    <row r="198" spans="1:16">
      <c r="A198" s="8" t="s">
        <v>47</v>
      </c>
      <c r="B198" s="3">
        <v>2020</v>
      </c>
      <c r="C198" s="11">
        <v>13996.47991240876</v>
      </c>
      <c r="D198" s="11">
        <v>21844.520788321166</v>
      </c>
      <c r="E198" s="11">
        <v>29683.524671532843</v>
      </c>
      <c r="F198" s="11">
        <v>37485.349839416056</v>
      </c>
      <c r="G198" s="2"/>
      <c r="M198" s="11"/>
      <c r="N198" s="11"/>
      <c r="O198" s="11"/>
      <c r="P198" s="11"/>
    </row>
    <row r="199" spans="1:16">
      <c r="A199" s="8" t="s">
        <v>47</v>
      </c>
      <c r="B199" s="3">
        <v>2021</v>
      </c>
      <c r="C199" s="11">
        <v>13207.547598870056</v>
      </c>
      <c r="D199" s="11">
        <v>21134.488135593223</v>
      </c>
      <c r="E199" s="11">
        <v>29041.042824858752</v>
      </c>
      <c r="F199" s="11">
        <v>34754.924519774009</v>
      </c>
      <c r="G199" s="2"/>
      <c r="M199" s="11"/>
      <c r="N199" s="11"/>
      <c r="O199" s="11"/>
      <c r="P199" s="11"/>
    </row>
    <row r="200" spans="1:16">
      <c r="A200" s="8" t="s">
        <v>47</v>
      </c>
      <c r="B200" s="3">
        <v>2022</v>
      </c>
      <c r="C200" s="2">
        <v>13377.847486772489</v>
      </c>
      <c r="D200" s="2">
        <v>22154.489523809523</v>
      </c>
      <c r="E200" s="2">
        <v>27541.780753968254</v>
      </c>
      <c r="F200" s="2">
        <v>34943.236931216932</v>
      </c>
      <c r="G200" s="2"/>
      <c r="M200" s="11"/>
      <c r="N200" s="11"/>
      <c r="O200" s="11"/>
      <c r="P200" s="11"/>
    </row>
    <row r="201" spans="1:16">
      <c r="A201" s="8" t="s">
        <v>47</v>
      </c>
      <c r="B201" s="3">
        <v>2023</v>
      </c>
      <c r="C201" s="2">
        <v>12793.866148949714</v>
      </c>
      <c r="D201" s="2">
        <v>21922.61270528326</v>
      </c>
      <c r="E201" s="2">
        <v>26863.412654360283</v>
      </c>
      <c r="F201" s="2">
        <v>34864.980038192232</v>
      </c>
      <c r="G201" s="2"/>
      <c r="M201" s="11"/>
      <c r="N201" s="11"/>
      <c r="O201" s="11"/>
      <c r="P201" s="11"/>
    </row>
    <row r="202" spans="1:16">
      <c r="A202" s="8" t="s">
        <v>47</v>
      </c>
      <c r="B202" s="3">
        <v>2024</v>
      </c>
      <c r="C202" s="2">
        <v>12630.245630826599</v>
      </c>
      <c r="D202" s="2">
        <v>21557.623082660033</v>
      </c>
      <c r="E202" s="2">
        <v>29974.153822249842</v>
      </c>
      <c r="F202" s="2">
        <v>36898.117787445619</v>
      </c>
      <c r="G202" s="2"/>
      <c r="M202" s="11"/>
      <c r="N202" s="11"/>
      <c r="O202" s="11"/>
      <c r="P202" s="11"/>
    </row>
    <row r="203" spans="1:16" ht="15.75" thickBot="1">
      <c r="A203" s="8" t="s">
        <v>47</v>
      </c>
      <c r="B203" s="3">
        <v>2025</v>
      </c>
      <c r="C203" s="2">
        <v>12961.83</v>
      </c>
      <c r="D203" s="2">
        <v>20839.96</v>
      </c>
      <c r="E203" s="2">
        <v>29251.379999999997</v>
      </c>
      <c r="F203" s="2">
        <v>37997.72</v>
      </c>
      <c r="G203" s="2"/>
      <c r="M203" s="11"/>
      <c r="N203" s="11"/>
      <c r="O203" s="11"/>
      <c r="P203" s="11"/>
    </row>
    <row r="204" spans="1:16">
      <c r="A204" s="28" t="s">
        <v>48</v>
      </c>
      <c r="B204" s="29">
        <v>1993</v>
      </c>
      <c r="C204" s="34">
        <v>22249.483644859814</v>
      </c>
      <c r="D204" s="34">
        <v>25136.41121495327</v>
      </c>
      <c r="E204" s="34">
        <v>40077.460280373831</v>
      </c>
      <c r="F204" s="34">
        <v>48567.521028037387</v>
      </c>
      <c r="G204" s="32"/>
      <c r="H204" s="29"/>
      <c r="I204" s="63"/>
      <c r="J204" s="63"/>
      <c r="K204" s="63"/>
      <c r="L204" s="63"/>
      <c r="M204" s="11"/>
      <c r="N204" s="11"/>
      <c r="O204" s="11"/>
      <c r="P204" s="11"/>
    </row>
    <row r="205" spans="1:16">
      <c r="A205" s="8" t="s">
        <v>48</v>
      </c>
      <c r="B205" s="3">
        <v>1994</v>
      </c>
      <c r="C205" s="11">
        <v>22225.360933488912</v>
      </c>
      <c r="D205" s="11">
        <v>25114.744457409564</v>
      </c>
      <c r="E205" s="11">
        <v>40044.107351225197</v>
      </c>
      <c r="F205" s="11">
        <v>48597.068844807458</v>
      </c>
      <c r="G205" s="2"/>
      <c r="M205" s="11"/>
      <c r="N205" s="11"/>
      <c r="O205" s="11"/>
      <c r="P205" s="11"/>
    </row>
    <row r="206" spans="1:16">
      <c r="A206" s="8" t="s">
        <v>48</v>
      </c>
      <c r="B206" s="3">
        <v>1995</v>
      </c>
      <c r="C206" s="11">
        <v>21743.378995433792</v>
      </c>
      <c r="D206" s="11">
        <v>24570.018264840182</v>
      </c>
      <c r="E206" s="11">
        <v>39175.570776255707</v>
      </c>
      <c r="F206" s="11">
        <v>47543.022831050228</v>
      </c>
      <c r="G206" s="2"/>
      <c r="M206" s="11"/>
      <c r="N206" s="11"/>
      <c r="O206" s="11"/>
      <c r="P206" s="11"/>
    </row>
    <row r="207" spans="1:16">
      <c r="A207" s="8" t="s">
        <v>48</v>
      </c>
      <c r="B207" s="3">
        <v>1996</v>
      </c>
      <c r="C207" s="11">
        <v>21286.895388076486</v>
      </c>
      <c r="D207" s="11">
        <v>24626.305961754777</v>
      </c>
      <c r="E207" s="11">
        <v>38436.467941507304</v>
      </c>
      <c r="F207" s="11">
        <v>46626.150731158596</v>
      </c>
      <c r="G207" s="2"/>
      <c r="M207" s="11"/>
      <c r="N207" s="11"/>
      <c r="O207" s="11"/>
      <c r="P207" s="11"/>
    </row>
    <row r="208" spans="1:16">
      <c r="A208" s="8" t="s">
        <v>48</v>
      </c>
      <c r="B208" s="3">
        <v>1997</v>
      </c>
      <c r="C208" s="11">
        <v>14050.016393805308</v>
      </c>
      <c r="D208" s="11">
        <v>17880.362831858405</v>
      </c>
      <c r="E208" s="11">
        <v>33951.619469026547</v>
      </c>
      <c r="F208" s="11">
        <v>45460.150442477869</v>
      </c>
      <c r="G208" s="2"/>
      <c r="M208" s="11"/>
      <c r="N208" s="11"/>
      <c r="O208" s="11"/>
      <c r="P208" s="11"/>
    </row>
    <row r="209" spans="1:16">
      <c r="A209" s="8" t="s">
        <v>48</v>
      </c>
      <c r="B209" s="3">
        <v>1998</v>
      </c>
      <c r="C209" s="11">
        <v>13877.993362541072</v>
      </c>
      <c r="D209" s="11">
        <v>17773.058357064623</v>
      </c>
      <c r="E209" s="11">
        <v>34111.515881708656</v>
      </c>
      <c r="F209" s="11">
        <v>45956.216867469877</v>
      </c>
      <c r="G209" s="2"/>
      <c r="M209" s="11"/>
      <c r="N209" s="11"/>
      <c r="O209" s="11"/>
      <c r="P209" s="11"/>
    </row>
    <row r="210" spans="1:16">
      <c r="A210" s="8" t="s">
        <v>48</v>
      </c>
      <c r="B210" s="3">
        <v>1999</v>
      </c>
      <c r="C210" s="11">
        <v>15408.28762109795</v>
      </c>
      <c r="D210" s="11">
        <v>19265.662002152851</v>
      </c>
      <c r="E210" s="11">
        <v>36324.857782561892</v>
      </c>
      <c r="F210" s="11">
        <v>48800.946996770719</v>
      </c>
      <c r="G210" s="2"/>
      <c r="M210" s="11"/>
      <c r="N210" s="11"/>
      <c r="O210" s="11"/>
      <c r="P210" s="11"/>
    </row>
    <row r="211" spans="1:16">
      <c r="A211" s="8" t="s">
        <v>48</v>
      </c>
      <c r="B211" s="3">
        <v>2000</v>
      </c>
      <c r="C211" s="11">
        <v>15026.348197064985</v>
      </c>
      <c r="D211" s="11">
        <v>18783.326813417189</v>
      </c>
      <c r="E211" s="11">
        <v>35462.44955974842</v>
      </c>
      <c r="F211" s="11">
        <v>47680.444192872113</v>
      </c>
      <c r="G211" s="2"/>
      <c r="M211" s="11"/>
      <c r="N211" s="11"/>
      <c r="O211" s="11"/>
      <c r="P211" s="11"/>
    </row>
    <row r="212" spans="1:16">
      <c r="A212" s="8" t="s">
        <v>48</v>
      </c>
      <c r="B212" s="3">
        <v>2001</v>
      </c>
      <c r="C212" s="11">
        <v>15066.995357873209</v>
      </c>
      <c r="D212" s="11">
        <v>19101.144233128831</v>
      </c>
      <c r="E212" s="11">
        <v>34905.327075664623</v>
      </c>
      <c r="F212" s="11">
        <v>46841.156032719839</v>
      </c>
      <c r="G212" s="2"/>
      <c r="M212" s="11"/>
      <c r="N212" s="11"/>
      <c r="O212" s="11"/>
      <c r="P212" s="11"/>
    </row>
    <row r="213" spans="1:16">
      <c r="A213" s="8" t="s">
        <v>48</v>
      </c>
      <c r="B213" s="3">
        <v>2002</v>
      </c>
      <c r="C213" s="11">
        <v>19270.659779999998</v>
      </c>
      <c r="D213" s="11">
        <v>24828.82978</v>
      </c>
      <c r="E213" s="11">
        <v>35373.63884</v>
      </c>
      <c r="F213" s="11">
        <v>47535.538759999996</v>
      </c>
      <c r="G213" s="2"/>
      <c r="M213" s="11"/>
      <c r="N213" s="11"/>
      <c r="O213" s="11"/>
      <c r="P213" s="11"/>
    </row>
    <row r="214" spans="1:16">
      <c r="A214" s="8" t="s">
        <v>48</v>
      </c>
      <c r="B214" s="3">
        <v>2003</v>
      </c>
      <c r="C214" s="11">
        <v>20432.96494163424</v>
      </c>
      <c r="D214" s="11">
        <v>26240.533657587544</v>
      </c>
      <c r="E214" s="11">
        <v>34576.23929961089</v>
      </c>
      <c r="F214" s="11">
        <v>46650.050583657583</v>
      </c>
      <c r="G214" s="2"/>
      <c r="M214" s="11"/>
      <c r="N214" s="11"/>
      <c r="O214" s="11"/>
      <c r="P214" s="11"/>
    </row>
    <row r="215" spans="1:16">
      <c r="A215" s="8" t="s">
        <v>48</v>
      </c>
      <c r="B215" s="3">
        <v>2004</v>
      </c>
      <c r="C215" s="11">
        <v>20205.351060171917</v>
      </c>
      <c r="D215" s="11">
        <v>25867.271308500476</v>
      </c>
      <c r="E215" s="11">
        <v>34122.86150907354</v>
      </c>
      <c r="F215" s="11">
        <v>46408.848137535817</v>
      </c>
      <c r="G215" s="2"/>
      <c r="M215" s="11"/>
      <c r="N215" s="11"/>
      <c r="O215" s="11"/>
      <c r="P215" s="11"/>
    </row>
    <row r="216" spans="1:16">
      <c r="A216" s="8" t="s">
        <v>48</v>
      </c>
      <c r="B216" s="3">
        <v>2005</v>
      </c>
      <c r="C216" s="11">
        <v>20885.626168224298</v>
      </c>
      <c r="D216" s="11">
        <v>26509.859813084113</v>
      </c>
      <c r="E216" s="11">
        <v>34755.155140186915</v>
      </c>
      <c r="F216" s="11">
        <v>48543.136560747662</v>
      </c>
      <c r="G216" s="2"/>
      <c r="M216" s="11"/>
      <c r="N216" s="11"/>
      <c r="O216" s="11"/>
      <c r="P216" s="11"/>
    </row>
    <row r="217" spans="1:16">
      <c r="A217" s="8" t="s">
        <v>48</v>
      </c>
      <c r="B217" s="3">
        <v>2006</v>
      </c>
      <c r="C217" s="11">
        <v>20496.765426214482</v>
      </c>
      <c r="D217" s="11">
        <v>26007.865261228231</v>
      </c>
      <c r="E217" s="11">
        <v>35234.490522456465</v>
      </c>
      <c r="F217" s="11">
        <v>47759.323373052248</v>
      </c>
      <c r="G217" s="2"/>
      <c r="M217" s="11"/>
      <c r="N217" s="11"/>
      <c r="O217" s="11"/>
      <c r="P217" s="11"/>
    </row>
    <row r="218" spans="1:16">
      <c r="A218" s="8" t="s">
        <v>48</v>
      </c>
      <c r="B218" s="3">
        <v>2007</v>
      </c>
      <c r="C218" s="11">
        <v>21924.249076233184</v>
      </c>
      <c r="D218" s="11">
        <v>27894.855605381166</v>
      </c>
      <c r="E218" s="11">
        <v>28335.824645739915</v>
      </c>
      <c r="F218" s="11">
        <v>46164.321937219735</v>
      </c>
      <c r="G218" s="2"/>
      <c r="M218" s="11"/>
      <c r="N218" s="11"/>
      <c r="O218" s="11"/>
      <c r="P218" s="11"/>
    </row>
    <row r="219" spans="1:16">
      <c r="A219" s="8" t="s">
        <v>48</v>
      </c>
      <c r="B219" s="3">
        <v>2008</v>
      </c>
      <c r="C219" s="11">
        <v>24897.310692375107</v>
      </c>
      <c r="D219" s="11">
        <v>30954.074496056088</v>
      </c>
      <c r="E219" s="11">
        <v>38006.212655565294</v>
      </c>
      <c r="F219" s="11">
        <v>48247.889044697622</v>
      </c>
      <c r="G219" s="2"/>
      <c r="M219" s="11"/>
      <c r="N219" s="11"/>
      <c r="O219" s="11"/>
      <c r="P219" s="11"/>
    </row>
    <row r="220" spans="1:16">
      <c r="A220" s="8" t="s">
        <v>48</v>
      </c>
      <c r="B220" s="3">
        <v>2009</v>
      </c>
      <c r="C220" s="11">
        <v>24853.191433566433</v>
      </c>
      <c r="D220" s="11">
        <v>30884.383741258738</v>
      </c>
      <c r="E220" s="11">
        <v>37964.661905594403</v>
      </c>
      <c r="F220" s="11">
        <v>48115.27912587412</v>
      </c>
      <c r="G220" s="2"/>
      <c r="M220" s="11"/>
      <c r="N220" s="11"/>
      <c r="O220" s="11"/>
      <c r="P220" s="11"/>
    </row>
    <row r="221" spans="1:16">
      <c r="A221" s="8" t="s">
        <v>48</v>
      </c>
      <c r="B221" s="3">
        <v>2010</v>
      </c>
      <c r="C221" s="11">
        <v>24413.650643776822</v>
      </c>
      <c r="D221" s="11">
        <v>29490.460944206006</v>
      </c>
      <c r="E221" s="11">
        <v>37325.196995708153</v>
      </c>
      <c r="F221" s="11">
        <v>47340.551330472103</v>
      </c>
      <c r="G221" s="2"/>
      <c r="M221" s="11"/>
      <c r="N221" s="11"/>
      <c r="O221" s="11"/>
      <c r="P221" s="11"/>
    </row>
    <row r="222" spans="1:16">
      <c r="A222" s="8" t="s">
        <v>48</v>
      </c>
      <c r="B222" s="3">
        <v>2011</v>
      </c>
      <c r="C222" s="11">
        <v>23726.831526271893</v>
      </c>
      <c r="D222" s="11">
        <v>29481.363636363636</v>
      </c>
      <c r="E222" s="11">
        <v>36294.157214345287</v>
      </c>
      <c r="F222" s="11">
        <v>46033.969858215183</v>
      </c>
      <c r="G222" s="2"/>
      <c r="M222" s="11"/>
      <c r="N222" s="11"/>
      <c r="O222" s="11"/>
      <c r="P222" s="11"/>
    </row>
    <row r="223" spans="1:16">
      <c r="A223" s="8" t="s">
        <v>48</v>
      </c>
      <c r="B223" s="3">
        <v>2012</v>
      </c>
      <c r="C223" s="11">
        <v>23387.368940016433</v>
      </c>
      <c r="D223" s="11">
        <v>29040.598192276088</v>
      </c>
      <c r="E223" s="11">
        <v>35815.028759244044</v>
      </c>
      <c r="F223" s="11">
        <v>45459.248972884139</v>
      </c>
      <c r="G223" s="2"/>
      <c r="M223" s="11"/>
      <c r="N223" s="11"/>
      <c r="O223" s="11"/>
      <c r="P223" s="11"/>
    </row>
    <row r="224" spans="1:16">
      <c r="A224" s="8" t="s">
        <v>48</v>
      </c>
      <c r="B224" s="3">
        <v>2013</v>
      </c>
      <c r="C224" s="11">
        <v>23189.238599348533</v>
      </c>
      <c r="D224" s="11">
        <v>28791.828175895764</v>
      </c>
      <c r="E224" s="11">
        <v>35557.055374592834</v>
      </c>
      <c r="F224" s="11">
        <v>45171.05897394137</v>
      </c>
      <c r="G224" s="2"/>
      <c r="M224" s="11"/>
      <c r="N224" s="11"/>
      <c r="O224" s="11"/>
      <c r="P224" s="11"/>
    </row>
    <row r="225" spans="1:16">
      <c r="A225" s="8" t="s">
        <v>48</v>
      </c>
      <c r="B225" s="3">
        <v>2014</v>
      </c>
      <c r="C225" s="11">
        <v>29614.361821086259</v>
      </c>
      <c r="D225" s="11">
        <v>35109.553514376996</v>
      </c>
      <c r="E225" s="11">
        <v>39007.336261980825</v>
      </c>
      <c r="F225" s="11">
        <v>43454.28407348242</v>
      </c>
      <c r="G225" s="2"/>
      <c r="M225" s="11"/>
      <c r="N225" s="11"/>
      <c r="O225" s="11"/>
      <c r="P225" s="11"/>
    </row>
    <row r="226" spans="1:16">
      <c r="A226" s="8" t="s">
        <v>48</v>
      </c>
      <c r="B226" s="3">
        <v>2015</v>
      </c>
      <c r="C226" s="11">
        <v>27313.489731437599</v>
      </c>
      <c r="D226" s="11">
        <v>32782.932069510272</v>
      </c>
      <c r="E226" s="11">
        <v>40423.549763033174</v>
      </c>
      <c r="F226" s="11">
        <v>46276.903633491311</v>
      </c>
      <c r="G226" s="2"/>
      <c r="M226" s="11"/>
      <c r="N226" s="11"/>
      <c r="O226" s="11"/>
      <c r="P226" s="11"/>
    </row>
    <row r="227" spans="1:16">
      <c r="A227" s="8" t="s">
        <v>48</v>
      </c>
      <c r="B227" s="3">
        <v>2016</v>
      </c>
      <c r="C227" s="11">
        <v>27325.744548286602</v>
      </c>
      <c r="D227" s="11">
        <v>32730.02180685358</v>
      </c>
      <c r="E227" s="11">
        <v>41462.648411214948</v>
      </c>
      <c r="F227" s="11">
        <v>49507.745062305294</v>
      </c>
      <c r="G227" s="2"/>
      <c r="M227" s="11"/>
      <c r="N227" s="11"/>
      <c r="O227" s="11"/>
      <c r="P227" s="11"/>
    </row>
    <row r="228" spans="1:16">
      <c r="A228" s="8" t="s">
        <v>48</v>
      </c>
      <c r="B228" s="3">
        <v>2017</v>
      </c>
      <c r="C228" s="11">
        <v>21648.208588957055</v>
      </c>
      <c r="D228" s="11">
        <v>27974.441717791411</v>
      </c>
      <c r="E228" s="11">
        <v>42924.801349693247</v>
      </c>
      <c r="F228" s="11">
        <v>55729.064463190181</v>
      </c>
      <c r="G228" s="2"/>
      <c r="M228" s="11"/>
      <c r="N228" s="11"/>
      <c r="O228" s="11"/>
      <c r="P228" s="11"/>
    </row>
    <row r="229" spans="1:16">
      <c r="A229" s="8" t="s">
        <v>48</v>
      </c>
      <c r="B229" s="3">
        <v>2018</v>
      </c>
      <c r="C229" s="11">
        <v>27280.09445277361</v>
      </c>
      <c r="D229" s="11">
        <v>33914.562218890555</v>
      </c>
      <c r="E229" s="11">
        <v>42400.181889055464</v>
      </c>
      <c r="F229" s="11">
        <v>56061.3880209895</v>
      </c>
      <c r="G229" s="2"/>
      <c r="M229" s="11"/>
      <c r="N229" s="11"/>
      <c r="O229" s="11"/>
      <c r="P229" s="11"/>
    </row>
    <row r="230" spans="1:16">
      <c r="A230" s="8" t="s">
        <v>48</v>
      </c>
      <c r="B230" s="3">
        <v>2019</v>
      </c>
      <c r="C230" s="11">
        <v>31282.51470588235</v>
      </c>
      <c r="D230" s="11">
        <v>37714.083823529407</v>
      </c>
      <c r="E230" s="11">
        <v>43789.990911764704</v>
      </c>
      <c r="F230" s="11">
        <v>56325.163794117645</v>
      </c>
      <c r="G230" s="2"/>
      <c r="M230" s="11"/>
      <c r="N230" s="11"/>
      <c r="O230" s="11"/>
      <c r="P230" s="11"/>
    </row>
    <row r="231" spans="1:16">
      <c r="A231" s="8" t="s">
        <v>48</v>
      </c>
      <c r="B231" s="3">
        <v>2020</v>
      </c>
      <c r="C231" s="11">
        <v>32566.037693430655</v>
      </c>
      <c r="D231" s="11">
        <v>39644.112408759123</v>
      </c>
      <c r="E231" s="11">
        <v>45927.962510948906</v>
      </c>
      <c r="F231" s="11">
        <v>60078.143211678835</v>
      </c>
      <c r="G231" s="2"/>
      <c r="M231" s="11"/>
      <c r="N231" s="11"/>
      <c r="O231" s="11"/>
      <c r="P231" s="11"/>
    </row>
    <row r="232" spans="1:16">
      <c r="A232" s="8" t="s">
        <v>48</v>
      </c>
      <c r="B232" s="3">
        <v>2021</v>
      </c>
      <c r="C232" s="11">
        <v>31365.562853107342</v>
      </c>
      <c r="D232" s="11">
        <v>37516.1052259887</v>
      </c>
      <c r="E232" s="11">
        <v>44729.332372881348</v>
      </c>
      <c r="F232" s="11">
        <v>58102.169999999991</v>
      </c>
      <c r="G232" s="2"/>
      <c r="M232" s="11"/>
      <c r="N232" s="11"/>
      <c r="O232" s="11"/>
      <c r="P232" s="11"/>
    </row>
    <row r="233" spans="1:16">
      <c r="A233" s="8" t="s">
        <v>48</v>
      </c>
      <c r="B233" s="3">
        <v>2022</v>
      </c>
      <c r="C233" s="2">
        <v>28391.87412698413</v>
      </c>
      <c r="D233" s="2">
        <v>34473.312169312172</v>
      </c>
      <c r="E233" s="2">
        <v>40707.286798941801</v>
      </c>
      <c r="F233" s="2">
        <v>52413.161269841272</v>
      </c>
      <c r="G233" s="2"/>
      <c r="M233" s="11"/>
      <c r="N233" s="11"/>
      <c r="O233" s="11"/>
      <c r="P233" s="11"/>
    </row>
    <row r="234" spans="1:16">
      <c r="A234" s="8" t="s">
        <v>48</v>
      </c>
      <c r="B234" s="3">
        <v>2023</v>
      </c>
      <c r="C234" s="2">
        <v>28847.67192870783</v>
      </c>
      <c r="D234" s="2">
        <v>35473.032183322728</v>
      </c>
      <c r="E234" s="2">
        <v>42318.552132399745</v>
      </c>
      <c r="F234" s="2">
        <v>55295.993829089755</v>
      </c>
      <c r="G234" s="2"/>
      <c r="M234" s="11"/>
      <c r="N234" s="11"/>
      <c r="O234" s="11"/>
      <c r="P234" s="11"/>
    </row>
    <row r="235" spans="1:16">
      <c r="A235" s="8" t="s">
        <v>48</v>
      </c>
      <c r="B235" s="3">
        <v>2024</v>
      </c>
      <c r="C235" s="2">
        <v>29881.236420136731</v>
      </c>
      <c r="D235" s="2">
        <v>34901.409049098809</v>
      </c>
      <c r="E235" s="2">
        <v>41441.130727159718</v>
      </c>
      <c r="F235" s="2">
        <v>57912.890975761336</v>
      </c>
      <c r="G235" s="2"/>
      <c r="M235" s="11"/>
      <c r="N235" s="11"/>
      <c r="O235" s="11"/>
      <c r="P235" s="11"/>
    </row>
    <row r="236" spans="1:16" ht="15.75" thickBot="1">
      <c r="A236" s="8" t="s">
        <v>48</v>
      </c>
      <c r="B236" s="3">
        <v>2025</v>
      </c>
      <c r="C236" s="2">
        <v>33272.619999999995</v>
      </c>
      <c r="D236" s="2">
        <v>37272.22</v>
      </c>
      <c r="E236" s="2">
        <v>47038.310000000005</v>
      </c>
      <c r="F236" s="2">
        <v>58817.26</v>
      </c>
      <c r="G236" s="2"/>
      <c r="M236" s="11"/>
      <c r="N236" s="11"/>
      <c r="O236" s="11"/>
      <c r="P236" s="11"/>
    </row>
    <row r="237" spans="1:16">
      <c r="A237" s="28" t="s">
        <v>51</v>
      </c>
      <c r="B237" s="29">
        <v>1986</v>
      </c>
      <c r="C237" s="34">
        <v>11579.103658536585</v>
      </c>
      <c r="D237" s="71" t="s">
        <v>88</v>
      </c>
      <c r="E237" s="34">
        <v>22712.664634146342</v>
      </c>
      <c r="F237" s="34">
        <v>29458.381097560974</v>
      </c>
      <c r="G237" s="32"/>
      <c r="H237" s="29"/>
      <c r="I237" s="63"/>
      <c r="J237" s="63"/>
      <c r="K237" s="63"/>
      <c r="L237" s="63"/>
      <c r="M237" s="11"/>
      <c r="N237" s="11"/>
      <c r="O237" s="11"/>
      <c r="P237" s="11"/>
    </row>
    <row r="238" spans="1:16">
      <c r="A238" s="8" t="s">
        <v>51</v>
      </c>
      <c r="B238" s="3">
        <v>1987</v>
      </c>
      <c r="C238" s="70" t="s">
        <v>88</v>
      </c>
      <c r="D238" s="70" t="s">
        <v>88</v>
      </c>
      <c r="E238" s="70" t="s">
        <v>88</v>
      </c>
      <c r="F238" s="70" t="s">
        <v>88</v>
      </c>
      <c r="G238" s="2"/>
      <c r="I238" s="11"/>
      <c r="J238" s="11"/>
      <c r="K238" s="11"/>
      <c r="L238" s="11"/>
      <c r="M238" s="11"/>
      <c r="N238" s="11"/>
      <c r="O238" s="11"/>
      <c r="P238" s="11"/>
    </row>
    <row r="239" spans="1:16">
      <c r="A239" s="8" t="s">
        <v>51</v>
      </c>
      <c r="B239" s="3">
        <v>1988</v>
      </c>
      <c r="C239" s="70" t="s">
        <v>88</v>
      </c>
      <c r="D239" s="70" t="s">
        <v>88</v>
      </c>
      <c r="E239" s="70" t="s">
        <v>88</v>
      </c>
      <c r="F239" s="70" t="s">
        <v>88</v>
      </c>
      <c r="G239" s="2"/>
      <c r="I239" s="11"/>
      <c r="J239" s="11"/>
      <c r="K239" s="11"/>
      <c r="L239" s="11"/>
      <c r="M239" s="11"/>
      <c r="N239" s="11"/>
      <c r="O239" s="11"/>
      <c r="P239" s="11"/>
    </row>
    <row r="240" spans="1:16">
      <c r="A240" s="8" t="s">
        <v>51</v>
      </c>
      <c r="B240" s="3">
        <v>1989</v>
      </c>
      <c r="C240" s="11">
        <v>13061.363636363638</v>
      </c>
      <c r="D240" s="11">
        <v>17144.411764705885</v>
      </c>
      <c r="E240" s="11">
        <v>23268.983957219254</v>
      </c>
      <c r="F240" s="11">
        <v>30921.406417112303</v>
      </c>
      <c r="G240" s="2"/>
      <c r="M240" s="11"/>
      <c r="N240" s="11"/>
      <c r="O240" s="11"/>
      <c r="P240" s="11"/>
    </row>
    <row r="241" spans="1:16">
      <c r="A241" s="8" t="s">
        <v>51</v>
      </c>
      <c r="B241" s="3">
        <v>1990</v>
      </c>
      <c r="C241" s="11">
        <v>12628.110969387753</v>
      </c>
      <c r="D241" s="11">
        <v>17215.595076530612</v>
      </c>
      <c r="E241" s="11">
        <v>23517.209897959183</v>
      </c>
      <c r="F241" s="11">
        <v>30111.012755102038</v>
      </c>
      <c r="G241" s="2"/>
      <c r="M241" s="11"/>
      <c r="N241" s="11"/>
      <c r="O241" s="11"/>
      <c r="P241" s="11"/>
    </row>
    <row r="242" spans="1:16">
      <c r="A242" s="8" t="s">
        <v>51</v>
      </c>
      <c r="B242" s="3">
        <v>1991</v>
      </c>
      <c r="C242" s="11">
        <v>12269.388888888889</v>
      </c>
      <c r="D242" s="11">
        <v>17248.932367149759</v>
      </c>
      <c r="E242" s="11">
        <v>23719.760869565216</v>
      </c>
      <c r="F242" s="11">
        <v>29875.277777777777</v>
      </c>
      <c r="G242" s="2"/>
      <c r="M242" s="11"/>
      <c r="N242" s="11"/>
      <c r="O242" s="11"/>
      <c r="P242" s="11"/>
    </row>
    <row r="243" spans="1:16">
      <c r="A243" s="8" t="s">
        <v>51</v>
      </c>
      <c r="B243" s="3">
        <v>1992</v>
      </c>
      <c r="C243" s="11">
        <v>11916.228571428572</v>
      </c>
      <c r="D243" s="11">
        <v>16873.504761904762</v>
      </c>
      <c r="E243" s="11">
        <v>23574.428571428572</v>
      </c>
      <c r="F243" s="11">
        <v>29411.347619047618</v>
      </c>
      <c r="G243" s="2"/>
      <c r="M243" s="11"/>
      <c r="N243" s="11"/>
      <c r="O243" s="11"/>
      <c r="P243" s="11"/>
    </row>
    <row r="244" spans="1:16">
      <c r="A244" s="8" t="s">
        <v>51</v>
      </c>
      <c r="B244" s="3">
        <v>1993</v>
      </c>
      <c r="C244" s="11">
        <v>11701.168224299066</v>
      </c>
      <c r="D244" s="11">
        <v>16567.703271028036</v>
      </c>
      <c r="E244" s="11">
        <v>23171.574065420562</v>
      </c>
      <c r="F244" s="11">
        <v>28986.287383177569</v>
      </c>
      <c r="G244" s="2"/>
      <c r="M244" s="11"/>
      <c r="N244" s="11"/>
      <c r="O244" s="11"/>
      <c r="P244" s="11"/>
    </row>
    <row r="245" spans="1:16">
      <c r="A245" s="8" t="s">
        <v>51</v>
      </c>
      <c r="B245" s="3">
        <v>1994</v>
      </c>
      <c r="C245" s="11">
        <v>11693.262543757291</v>
      </c>
      <c r="D245" s="11">
        <v>16825.959113185527</v>
      </c>
      <c r="E245" s="11">
        <v>23463.988401400231</v>
      </c>
      <c r="F245" s="11">
        <v>28969.708284714114</v>
      </c>
      <c r="G245" s="2"/>
      <c r="M245" s="11"/>
      <c r="N245" s="11"/>
      <c r="O245" s="11"/>
      <c r="P245" s="11"/>
    </row>
    <row r="246" spans="1:16">
      <c r="A246" s="8" t="s">
        <v>51</v>
      </c>
      <c r="B246" s="3">
        <v>1995</v>
      </c>
      <c r="C246" s="11">
        <v>11439.641552511415</v>
      </c>
      <c r="D246" s="11">
        <v>16509.972602739726</v>
      </c>
      <c r="E246" s="11">
        <v>23001.121004566212</v>
      </c>
      <c r="F246" s="11">
        <v>28341.369863013701</v>
      </c>
      <c r="G246" s="2"/>
      <c r="M246" s="11"/>
      <c r="N246" s="11"/>
      <c r="O246" s="11"/>
      <c r="P246" s="11"/>
    </row>
    <row r="247" spans="1:16">
      <c r="A247" s="8" t="s">
        <v>51</v>
      </c>
      <c r="B247" s="3">
        <v>1996</v>
      </c>
      <c r="C247" s="11">
        <v>11305.604049493812</v>
      </c>
      <c r="D247" s="11">
        <v>16270.391451068614</v>
      </c>
      <c r="E247" s="11">
        <v>22668.465691788522</v>
      </c>
      <c r="F247" s="11">
        <v>30014.060742407193</v>
      </c>
      <c r="G247" s="2"/>
      <c r="M247" s="11"/>
      <c r="N247" s="11"/>
      <c r="O247" s="11"/>
      <c r="P247" s="11"/>
    </row>
    <row r="248" spans="1:16">
      <c r="A248" s="8" t="s">
        <v>51</v>
      </c>
      <c r="B248" s="3">
        <v>1997</v>
      </c>
      <c r="C248" s="11">
        <v>8404.3517699115037</v>
      </c>
      <c r="D248" s="11">
        <v>16000.854070796458</v>
      </c>
      <c r="E248" s="11">
        <v>22292.474955752208</v>
      </c>
      <c r="F248" s="11">
        <v>30224.424778761058</v>
      </c>
      <c r="G248" s="2"/>
      <c r="M248" s="11"/>
      <c r="N248" s="11"/>
      <c r="O248" s="11"/>
      <c r="P248" s="11"/>
    </row>
    <row r="249" spans="1:16">
      <c r="A249" s="8" t="s">
        <v>51</v>
      </c>
      <c r="B249" s="3">
        <v>1998</v>
      </c>
      <c r="C249" s="11">
        <v>8321.5049288061327</v>
      </c>
      <c r="D249" s="11">
        <v>15843.123855421687</v>
      </c>
      <c r="E249" s="11">
        <v>22297.532705366921</v>
      </c>
      <c r="F249" s="11">
        <v>30302.363636363636</v>
      </c>
      <c r="G249" s="2"/>
      <c r="M249" s="11"/>
      <c r="N249" s="11"/>
      <c r="O249" s="11"/>
      <c r="P249" s="11"/>
    </row>
    <row r="250" spans="1:16">
      <c r="A250" s="8" t="s">
        <v>51</v>
      </c>
      <c r="B250" s="3">
        <v>1999</v>
      </c>
      <c r="C250" s="11">
        <v>8082.7405812701818</v>
      </c>
      <c r="D250" s="11">
        <v>15570.26058127018</v>
      </c>
      <c r="E250" s="11">
        <v>22196.693864370289</v>
      </c>
      <c r="F250" s="11">
        <v>29398.693218514527</v>
      </c>
      <c r="G250" s="2"/>
      <c r="M250" s="11"/>
      <c r="N250" s="11"/>
      <c r="O250" s="11"/>
      <c r="P250" s="11"/>
    </row>
    <row r="251" spans="1:16">
      <c r="A251" s="8" t="s">
        <v>51</v>
      </c>
      <c r="B251" s="3">
        <v>2000</v>
      </c>
      <c r="C251" s="11">
        <v>7876.0922431865811</v>
      </c>
      <c r="D251" s="11">
        <v>15165.84935010482</v>
      </c>
      <c r="E251" s="11">
        <v>21855.915010482178</v>
      </c>
      <c r="F251" s="11">
        <v>29793.522012578611</v>
      </c>
      <c r="G251" s="2"/>
      <c r="M251" s="11"/>
      <c r="N251" s="11"/>
      <c r="O251" s="11"/>
      <c r="P251" s="11"/>
    </row>
    <row r="252" spans="1:16">
      <c r="A252" s="8" t="s">
        <v>51</v>
      </c>
      <c r="B252" s="3">
        <v>2001</v>
      </c>
      <c r="C252" s="11">
        <v>8087.4376278118607</v>
      </c>
      <c r="D252" s="11">
        <v>13954.985276073618</v>
      </c>
      <c r="E252" s="11">
        <v>20567.64498977505</v>
      </c>
      <c r="F252" s="11">
        <v>31064.558118609406</v>
      </c>
      <c r="G252" s="2"/>
      <c r="M252" s="11"/>
      <c r="N252" s="11"/>
      <c r="O252" s="11"/>
      <c r="P252" s="11"/>
    </row>
    <row r="253" spans="1:16">
      <c r="A253" s="8" t="s">
        <v>51</v>
      </c>
      <c r="B253" s="3">
        <v>2002</v>
      </c>
      <c r="C253" s="11">
        <v>8521.98</v>
      </c>
      <c r="D253" s="11">
        <v>14482.669879999998</v>
      </c>
      <c r="E253" s="11">
        <v>20308.255999999998</v>
      </c>
      <c r="F253" s="11">
        <v>29578.987999999998</v>
      </c>
      <c r="G253" s="2"/>
      <c r="M253" s="11"/>
      <c r="N253" s="11"/>
      <c r="O253" s="11"/>
      <c r="P253" s="11"/>
    </row>
    <row r="254" spans="1:16">
      <c r="A254" s="8" t="s">
        <v>51</v>
      </c>
      <c r="B254" s="3">
        <v>2003</v>
      </c>
      <c r="C254" s="11">
        <v>8297.0515564202324</v>
      </c>
      <c r="D254" s="11">
        <v>14090.596186770426</v>
      </c>
      <c r="E254" s="11">
        <v>19989.912451361866</v>
      </c>
      <c r="F254" s="11">
        <v>29203.800583657587</v>
      </c>
      <c r="G254" s="2"/>
      <c r="M254" s="11"/>
      <c r="N254" s="11"/>
      <c r="O254" s="11"/>
      <c r="P254" s="11"/>
    </row>
    <row r="255" spans="1:16">
      <c r="A255" s="8" t="s">
        <v>51</v>
      </c>
      <c r="B255" s="3">
        <v>2004</v>
      </c>
      <c r="C255" s="11">
        <v>8173.929321872015</v>
      </c>
      <c r="D255" s="11">
        <v>13865.019770773639</v>
      </c>
      <c r="E255" s="11">
        <v>19892.194842406876</v>
      </c>
      <c r="F255" s="11">
        <v>29161.574976122251</v>
      </c>
      <c r="G255" s="2"/>
      <c r="M255" s="11"/>
      <c r="N255" s="11"/>
      <c r="O255" s="11"/>
      <c r="P255" s="11"/>
    </row>
    <row r="256" spans="1:16">
      <c r="A256" s="8" t="s">
        <v>51</v>
      </c>
      <c r="B256" s="3">
        <v>2005</v>
      </c>
      <c r="C256" s="11">
        <v>8320.4897196261682</v>
      </c>
      <c r="D256" s="11">
        <v>13653.153271028037</v>
      </c>
      <c r="E256" s="11">
        <v>19822.162616822428</v>
      </c>
      <c r="F256" s="11">
        <v>29206.115887850468</v>
      </c>
      <c r="G256" s="2"/>
      <c r="M256" s="11"/>
      <c r="N256" s="11"/>
      <c r="O256" s="11"/>
      <c r="P256" s="11"/>
    </row>
    <row r="257" spans="1:16">
      <c r="A257" s="8" t="s">
        <v>51</v>
      </c>
      <c r="B257" s="3">
        <v>2006</v>
      </c>
      <c r="C257" s="11">
        <v>9037.020164986252</v>
      </c>
      <c r="D257" s="11">
        <v>13519.364106324472</v>
      </c>
      <c r="E257" s="11">
        <v>21133.006562786435</v>
      </c>
      <c r="F257" s="11">
        <v>30098.567369385884</v>
      </c>
      <c r="G257" s="2"/>
      <c r="M257" s="11"/>
      <c r="N257" s="11"/>
      <c r="O257" s="11"/>
      <c r="P257" s="11"/>
    </row>
    <row r="258" spans="1:16">
      <c r="A258" s="8" t="s">
        <v>51</v>
      </c>
      <c r="B258" s="3">
        <v>2007</v>
      </c>
      <c r="C258" s="11">
        <v>9198.8816143497752</v>
      </c>
      <c r="D258" s="11">
        <v>13383.139408071749</v>
      </c>
      <c r="E258" s="11">
        <v>21684.561255605382</v>
      </c>
      <c r="F258" s="11">
        <v>30135.48609865471</v>
      </c>
      <c r="G258" s="2"/>
      <c r="M258" s="11"/>
      <c r="N258" s="11"/>
      <c r="O258" s="11"/>
      <c r="P258" s="11"/>
    </row>
    <row r="259" spans="1:16">
      <c r="A259" s="8" t="s">
        <v>51</v>
      </c>
      <c r="B259" s="3">
        <v>2008</v>
      </c>
      <c r="C259" s="11">
        <v>9065.5381244522341</v>
      </c>
      <c r="D259" s="11">
        <v>13152.635863277825</v>
      </c>
      <c r="E259" s="11">
        <v>21372.450446976338</v>
      </c>
      <c r="F259" s="11">
        <v>29792.730061349692</v>
      </c>
      <c r="G259" s="2"/>
      <c r="M259" s="11"/>
      <c r="N259" s="11"/>
      <c r="O259" s="11"/>
      <c r="P259" s="11"/>
    </row>
    <row r="260" spans="1:16">
      <c r="A260" s="8" t="s">
        <v>51</v>
      </c>
      <c r="B260" s="3">
        <v>2009</v>
      </c>
      <c r="C260" s="11">
        <v>9127.1660839160832</v>
      </c>
      <c r="D260" s="11">
        <v>13200.790104895103</v>
      </c>
      <c r="E260" s="11">
        <v>21517.520104895102</v>
      </c>
      <c r="F260" s="11">
        <v>30094.243006993005</v>
      </c>
      <c r="G260" s="2"/>
      <c r="M260" s="11"/>
      <c r="N260" s="11"/>
      <c r="O260" s="11"/>
      <c r="P260" s="11"/>
    </row>
    <row r="261" spans="1:16">
      <c r="A261" s="8" t="s">
        <v>51</v>
      </c>
      <c r="B261" s="3">
        <v>2010</v>
      </c>
      <c r="C261" s="11">
        <v>9354.4669527896986</v>
      </c>
      <c r="D261" s="11">
        <v>13352.645339055793</v>
      </c>
      <c r="E261" s="11">
        <v>21502.448068669528</v>
      </c>
      <c r="F261" s="11">
        <v>30112.024892703863</v>
      </c>
      <c r="G261" s="2"/>
      <c r="M261" s="11"/>
      <c r="N261" s="11"/>
      <c r="O261" s="11"/>
      <c r="P261" s="11"/>
    </row>
    <row r="262" spans="1:16">
      <c r="A262" s="8" t="s">
        <v>51</v>
      </c>
      <c r="B262" s="3">
        <v>2011</v>
      </c>
      <c r="C262" s="11">
        <v>9246.8839699749788</v>
      </c>
      <c r="D262" s="11">
        <v>13130.94663886572</v>
      </c>
      <c r="E262" s="11">
        <v>21346.958632193495</v>
      </c>
      <c r="F262" s="11">
        <v>30017.321201000832</v>
      </c>
      <c r="G262" s="2"/>
      <c r="M262" s="11"/>
      <c r="N262" s="11"/>
      <c r="O262" s="11"/>
      <c r="P262" s="11"/>
    </row>
    <row r="263" spans="1:16">
      <c r="A263" s="8" t="s">
        <v>51</v>
      </c>
      <c r="B263" s="3">
        <v>2012</v>
      </c>
      <c r="C263" s="11">
        <v>9321.7567789646673</v>
      </c>
      <c r="D263" s="11">
        <v>13145.444535743631</v>
      </c>
      <c r="E263" s="11">
        <v>21475.525061626951</v>
      </c>
      <c r="F263" s="11">
        <v>30430.294165981923</v>
      </c>
      <c r="G263" s="2"/>
      <c r="M263" s="11"/>
      <c r="N263" s="11"/>
      <c r="O263" s="11"/>
      <c r="P263" s="11"/>
    </row>
    <row r="264" spans="1:16">
      <c r="A264" s="8" t="s">
        <v>51</v>
      </c>
      <c r="B264" s="3">
        <v>2013</v>
      </c>
      <c r="C264" s="11">
        <v>9460.8884364820842</v>
      </c>
      <c r="D264" s="11">
        <v>13248.359332247557</v>
      </c>
      <c r="E264" s="11">
        <v>21686.915570032572</v>
      </c>
      <c r="F264" s="11">
        <v>30906.451400651462</v>
      </c>
      <c r="G264" s="2"/>
      <c r="M264" s="11"/>
      <c r="N264" s="11"/>
      <c r="O264" s="11"/>
      <c r="P264" s="11"/>
    </row>
    <row r="265" spans="1:16">
      <c r="A265" s="8" t="s">
        <v>51</v>
      </c>
      <c r="B265" s="3">
        <v>2014</v>
      </c>
      <c r="C265" s="11">
        <v>9419.2044728434503</v>
      </c>
      <c r="D265" s="11">
        <v>13134.688498402555</v>
      </c>
      <c r="E265" s="11">
        <v>21487.64217252396</v>
      </c>
      <c r="F265" s="11">
        <v>30729.793929712458</v>
      </c>
      <c r="G265" s="2"/>
      <c r="M265" s="11"/>
      <c r="N265" s="11"/>
      <c r="O265" s="11"/>
      <c r="P265" s="11"/>
    </row>
    <row r="266" spans="1:16">
      <c r="A266" s="8" t="s">
        <v>51</v>
      </c>
      <c r="B266" s="3">
        <v>2015</v>
      </c>
      <c r="C266" s="11">
        <v>9318.9336492890998</v>
      </c>
      <c r="D266" s="11">
        <v>12993.330173775672</v>
      </c>
      <c r="E266" s="11">
        <v>22257.789889415482</v>
      </c>
      <c r="F266" s="11">
        <v>32392.535545023697</v>
      </c>
      <c r="G266" s="2"/>
      <c r="M266" s="11"/>
      <c r="N266" s="11"/>
      <c r="O266" s="11"/>
      <c r="P266" s="11"/>
    </row>
    <row r="267" spans="1:16">
      <c r="A267" s="8" t="s">
        <v>51</v>
      </c>
      <c r="B267" s="3">
        <v>2016</v>
      </c>
      <c r="C267" s="11">
        <v>9398.0202492211829</v>
      </c>
      <c r="D267" s="11">
        <v>13019.359174454828</v>
      </c>
      <c r="E267" s="11">
        <v>22669.498037383175</v>
      </c>
      <c r="F267" s="11">
        <v>33798.421588785044</v>
      </c>
      <c r="G267" s="2"/>
      <c r="M267" s="11"/>
      <c r="N267" s="11"/>
      <c r="O267" s="11"/>
      <c r="P267" s="11"/>
    </row>
    <row r="268" spans="1:16">
      <c r="A268" s="8" t="s">
        <v>51</v>
      </c>
      <c r="B268" s="3">
        <v>2017</v>
      </c>
      <c r="C268" s="11">
        <v>9359.6518404907965</v>
      </c>
      <c r="D268" s="11">
        <v>12924.44139570552</v>
      </c>
      <c r="E268" s="11">
        <v>22894.768650306745</v>
      </c>
      <c r="F268" s="11">
        <v>34833.267116564413</v>
      </c>
      <c r="G268" s="2"/>
      <c r="M268" s="11"/>
      <c r="N268" s="11"/>
      <c r="O268" s="11"/>
      <c r="P268" s="11"/>
    </row>
    <row r="269" spans="1:16">
      <c r="A269" s="8" t="s">
        <v>51</v>
      </c>
      <c r="B269" s="3">
        <v>2018</v>
      </c>
      <c r="C269" s="11">
        <v>9154.0884557721129</v>
      </c>
      <c r="D269" s="11">
        <v>12638.451844077961</v>
      </c>
      <c r="E269" s="11">
        <v>22451.285097451273</v>
      </c>
      <c r="F269" s="11">
        <v>34164.382548725633</v>
      </c>
      <c r="G269" s="2"/>
      <c r="M269" s="11"/>
      <c r="N269" s="11"/>
      <c r="O269" s="11"/>
      <c r="P269" s="11"/>
    </row>
    <row r="270" spans="1:16">
      <c r="A270" s="8" t="s">
        <v>51</v>
      </c>
      <c r="B270" s="3">
        <v>2019</v>
      </c>
      <c r="C270" s="11">
        <v>8985.1205882352933</v>
      </c>
      <c r="D270" s="11">
        <v>12399.744102941177</v>
      </c>
      <c r="E270" s="11">
        <v>22182.043617647058</v>
      </c>
      <c r="F270" s="11">
        <v>33774.442882352938</v>
      </c>
      <c r="G270" s="2"/>
      <c r="M270" s="11"/>
      <c r="N270" s="11"/>
      <c r="O270" s="11"/>
      <c r="P270" s="11"/>
    </row>
    <row r="271" spans="1:16">
      <c r="A271" s="8" t="s">
        <v>51</v>
      </c>
      <c r="B271" s="3">
        <v>2020</v>
      </c>
      <c r="C271" s="11">
        <v>9492.4379562043796</v>
      </c>
      <c r="D271" s="11">
        <v>13294.662744525547</v>
      </c>
      <c r="E271" s="11">
        <v>23981.541839416059</v>
      </c>
      <c r="F271" s="11">
        <v>36352.87322627737</v>
      </c>
      <c r="G271" s="2"/>
      <c r="M271" s="11"/>
      <c r="N271" s="11"/>
      <c r="O271" s="11"/>
      <c r="P271" s="11"/>
    </row>
    <row r="272" spans="1:16">
      <c r="A272" s="8" t="s">
        <v>51</v>
      </c>
      <c r="B272" s="3">
        <v>2021</v>
      </c>
      <c r="C272" s="11">
        <v>9722.7040960451977</v>
      </c>
      <c r="D272" s="11">
        <v>13403.79906779661</v>
      </c>
      <c r="E272" s="11">
        <v>24507.03553672316</v>
      </c>
      <c r="F272" s="11">
        <v>35450.223389830506</v>
      </c>
      <c r="G272" s="2"/>
      <c r="M272" s="11"/>
      <c r="N272" s="11"/>
      <c r="O272" s="11"/>
      <c r="P272" s="11"/>
    </row>
    <row r="273" spans="1:16">
      <c r="A273" s="8" t="s">
        <v>51</v>
      </c>
      <c r="B273" s="3">
        <v>2022</v>
      </c>
      <c r="C273" s="2">
        <v>10308.654100529102</v>
      </c>
      <c r="D273" s="2">
        <v>13778.095846560847</v>
      </c>
      <c r="E273" s="2">
        <v>23592.325502645504</v>
      </c>
      <c r="F273" s="2">
        <v>36324.884365079364</v>
      </c>
      <c r="G273" s="2"/>
      <c r="M273" s="11"/>
      <c r="N273" s="11"/>
      <c r="O273" s="11"/>
      <c r="P273" s="11"/>
    </row>
    <row r="274" spans="1:16">
      <c r="A274" s="8" t="s">
        <v>51</v>
      </c>
      <c r="B274" s="3">
        <v>2023</v>
      </c>
      <c r="C274" s="2">
        <v>9619.4443029917256</v>
      </c>
      <c r="D274" s="2">
        <v>12966.344086569065</v>
      </c>
      <c r="E274" s="2">
        <v>22962.371839592615</v>
      </c>
      <c r="F274" s="2">
        <v>35782.24241884151</v>
      </c>
      <c r="G274" s="2"/>
      <c r="M274" s="11"/>
      <c r="N274" s="11"/>
      <c r="O274" s="11"/>
      <c r="P274" s="11"/>
    </row>
    <row r="275" spans="1:16">
      <c r="A275" s="8" t="s">
        <v>51</v>
      </c>
      <c r="B275" s="3">
        <v>2024</v>
      </c>
      <c r="C275" s="2">
        <v>9607.5879428216285</v>
      </c>
      <c r="D275" s="2">
        <v>15426.70735860783</v>
      </c>
      <c r="E275" s="2">
        <v>23176.243206960844</v>
      </c>
      <c r="F275" s="2">
        <v>36209.763629583591</v>
      </c>
      <c r="G275" s="2"/>
      <c r="M275" s="11"/>
      <c r="N275" s="11"/>
      <c r="O275" s="11"/>
      <c r="P275" s="11"/>
    </row>
    <row r="276" spans="1:16" ht="15.75" thickBot="1">
      <c r="A276" s="8" t="s">
        <v>51</v>
      </c>
      <c r="B276" s="3">
        <v>2025</v>
      </c>
      <c r="C276" s="2">
        <v>9524.5</v>
      </c>
      <c r="D276" s="2">
        <v>16719.14</v>
      </c>
      <c r="E276" s="2">
        <v>23110.46</v>
      </c>
      <c r="F276" s="2">
        <v>36197.040000000001</v>
      </c>
      <c r="G276" s="2"/>
      <c r="M276" s="11"/>
      <c r="N276" s="11"/>
      <c r="O276" s="11"/>
      <c r="P276" s="11"/>
    </row>
    <row r="277" spans="1:16">
      <c r="A277" s="28" t="s">
        <v>52</v>
      </c>
      <c r="B277" s="29">
        <v>1999</v>
      </c>
      <c r="C277" s="34">
        <v>18386.299418729814</v>
      </c>
      <c r="D277" s="34">
        <v>22180.751087190525</v>
      </c>
      <c r="E277" s="34">
        <v>49740.757804090412</v>
      </c>
      <c r="F277" s="34">
        <v>60525.993541442404</v>
      </c>
      <c r="G277" s="32"/>
      <c r="H277" s="29"/>
      <c r="I277" s="63"/>
      <c r="J277" s="63"/>
      <c r="K277" s="63"/>
      <c r="L277" s="63"/>
      <c r="M277" s="11"/>
      <c r="N277" s="11"/>
      <c r="O277" s="11"/>
      <c r="P277" s="11"/>
    </row>
    <row r="278" spans="1:16">
      <c r="A278" s="8" t="s">
        <v>52</v>
      </c>
      <c r="B278" s="3">
        <v>2000</v>
      </c>
      <c r="C278" s="11">
        <v>17959.521299790351</v>
      </c>
      <c r="D278" s="11">
        <v>21643.659832285113</v>
      </c>
      <c r="E278" s="11">
        <v>48526.779874213826</v>
      </c>
      <c r="F278" s="11">
        <v>59098.230607966449</v>
      </c>
      <c r="G278" s="2"/>
      <c r="M278" s="11"/>
      <c r="N278" s="11"/>
      <c r="O278" s="11"/>
      <c r="P278" s="11"/>
    </row>
    <row r="279" spans="1:16">
      <c r="A279" s="8" t="s">
        <v>52</v>
      </c>
      <c r="B279" s="3">
        <v>2001</v>
      </c>
      <c r="C279" s="11">
        <v>17570.407361963193</v>
      </c>
      <c r="D279" s="11">
        <v>21156.280163599182</v>
      </c>
      <c r="E279" s="11">
        <v>47438.353783231083</v>
      </c>
      <c r="F279" s="11">
        <v>57831.004948875263</v>
      </c>
      <c r="G279" s="2"/>
      <c r="M279" s="11"/>
      <c r="N279" s="11"/>
      <c r="O279" s="11"/>
      <c r="P279" s="11"/>
    </row>
    <row r="280" spans="1:16">
      <c r="A280" s="8" t="s">
        <v>52</v>
      </c>
      <c r="B280" s="3">
        <v>2002</v>
      </c>
      <c r="C280" s="11">
        <v>17118.753099999998</v>
      </c>
      <c r="D280" s="11">
        <v>20699.495340000001</v>
      </c>
      <c r="E280" s="11">
        <v>46460.406419999992</v>
      </c>
      <c r="F280" s="11">
        <v>56243.836499999998</v>
      </c>
      <c r="G280" s="2"/>
      <c r="M280" s="11"/>
      <c r="N280" s="11"/>
      <c r="O280" s="11"/>
      <c r="P280" s="11"/>
    </row>
    <row r="281" spans="1:16">
      <c r="A281" s="8" t="s">
        <v>52</v>
      </c>
      <c r="B281" s="3">
        <v>2003</v>
      </c>
      <c r="C281" s="11">
        <v>16812.179241245136</v>
      </c>
      <c r="D281" s="11">
        <v>20459.272081712061</v>
      </c>
      <c r="E281" s="11">
        <v>34085.875486381323</v>
      </c>
      <c r="F281" s="11">
        <v>55519.150661478598</v>
      </c>
      <c r="G281" s="2"/>
      <c r="M281" s="11"/>
      <c r="N281" s="11"/>
      <c r="O281" s="11"/>
      <c r="P281" s="11"/>
    </row>
    <row r="282" spans="1:16">
      <c r="A282" s="8" t="s">
        <v>52</v>
      </c>
      <c r="B282" s="3">
        <v>2004</v>
      </c>
      <c r="C282" s="11">
        <v>16798.287316141355</v>
      </c>
      <c r="D282" s="11">
        <v>20379.933142311365</v>
      </c>
      <c r="E282" s="11">
        <v>33929.836332378218</v>
      </c>
      <c r="F282" s="11">
        <v>55480.137516714422</v>
      </c>
      <c r="G282" s="2"/>
      <c r="M282" s="11"/>
      <c r="N282" s="11"/>
      <c r="O282" s="11"/>
      <c r="P282" s="11"/>
    </row>
    <row r="283" spans="1:16">
      <c r="A283" s="8" t="s">
        <v>52</v>
      </c>
      <c r="B283" s="3">
        <v>2005</v>
      </c>
      <c r="C283" s="11">
        <v>16835.871028037382</v>
      </c>
      <c r="D283" s="11">
        <v>20340.850467289718</v>
      </c>
      <c r="E283" s="11">
        <v>33997.07289719626</v>
      </c>
      <c r="F283" s="11">
        <v>54974.773831775703</v>
      </c>
      <c r="G283" s="2"/>
      <c r="M283" s="11"/>
      <c r="N283" s="11"/>
      <c r="O283" s="11"/>
      <c r="P283" s="11"/>
    </row>
    <row r="284" spans="1:16">
      <c r="A284" s="8" t="s">
        <v>52</v>
      </c>
      <c r="B284" s="3">
        <v>2006</v>
      </c>
      <c r="C284" s="11">
        <v>22653.128322639779</v>
      </c>
      <c r="D284" s="11">
        <v>26091.846562786435</v>
      </c>
      <c r="E284" s="11">
        <v>40676.719670027502</v>
      </c>
      <c r="F284" s="11">
        <v>60604.89556370303</v>
      </c>
      <c r="G284" s="2"/>
      <c r="M284" s="11"/>
      <c r="N284" s="11"/>
      <c r="O284" s="11"/>
      <c r="P284" s="11"/>
    </row>
    <row r="285" spans="1:16">
      <c r="A285" s="8" t="s">
        <v>52</v>
      </c>
      <c r="B285" s="3">
        <v>2007</v>
      </c>
      <c r="C285" s="11">
        <v>56908.92197309417</v>
      </c>
      <c r="D285" s="11">
        <v>60241.51928251121</v>
      </c>
      <c r="E285" s="11">
        <v>66193.953363228706</v>
      </c>
      <c r="F285" s="11">
        <v>74145.562941704033</v>
      </c>
      <c r="G285" s="2"/>
      <c r="M285" s="11"/>
      <c r="N285" s="11"/>
      <c r="O285" s="11"/>
      <c r="P285" s="11"/>
    </row>
    <row r="286" spans="1:16">
      <c r="A286" s="8" t="s">
        <v>52</v>
      </c>
      <c r="B286" s="3">
        <v>2008</v>
      </c>
      <c r="C286" s="11">
        <v>59073.475600350568</v>
      </c>
      <c r="D286" s="11">
        <v>62329.269465381236</v>
      </c>
      <c r="E286" s="11">
        <v>67091.745836985094</v>
      </c>
      <c r="F286" s="11">
        <v>73639.109307624894</v>
      </c>
      <c r="G286" s="2"/>
      <c r="M286" s="11"/>
      <c r="N286" s="11"/>
      <c r="O286" s="11"/>
      <c r="P286" s="11"/>
    </row>
    <row r="287" spans="1:16">
      <c r="A287" s="8" t="s">
        <v>52</v>
      </c>
      <c r="B287" s="3">
        <v>2009</v>
      </c>
      <c r="C287" s="11">
        <v>62903.383741258738</v>
      </c>
      <c r="D287" s="11">
        <v>66118.488636363632</v>
      </c>
      <c r="E287" s="11">
        <v>70148.13461538461</v>
      </c>
      <c r="F287" s="11">
        <v>75181.783216783209</v>
      </c>
      <c r="G287" s="2"/>
      <c r="M287" s="11"/>
      <c r="N287" s="11"/>
      <c r="O287" s="11"/>
      <c r="P287" s="11"/>
    </row>
    <row r="288" spans="1:16">
      <c r="A288" s="8" t="s">
        <v>52</v>
      </c>
      <c r="B288" s="3">
        <v>2010</v>
      </c>
      <c r="C288" s="11">
        <v>58125.869768240336</v>
      </c>
      <c r="D288" s="11">
        <v>64054.039450643773</v>
      </c>
      <c r="E288" s="11">
        <v>68873.795708154503</v>
      </c>
      <c r="F288" s="11">
        <v>76874.986866952779</v>
      </c>
      <c r="G288" s="2"/>
      <c r="M288" s="11"/>
      <c r="N288" s="11"/>
      <c r="O288" s="11"/>
      <c r="P288" s="11"/>
    </row>
    <row r="289" spans="1:16">
      <c r="A289" s="8" t="s">
        <v>52</v>
      </c>
      <c r="B289" s="3">
        <v>2011</v>
      </c>
      <c r="C289" s="11">
        <v>57268.673544620513</v>
      </c>
      <c r="D289" s="11">
        <v>62357.695796497079</v>
      </c>
      <c r="E289" s="11">
        <v>67798.577147623015</v>
      </c>
      <c r="F289" s="11">
        <v>75604.034361968297</v>
      </c>
      <c r="G289" s="2"/>
      <c r="M289" s="11"/>
      <c r="N289" s="11"/>
      <c r="O289" s="11"/>
      <c r="P289" s="11"/>
    </row>
    <row r="290" spans="1:16">
      <c r="A290" s="8" t="s">
        <v>52</v>
      </c>
      <c r="B290" s="3">
        <v>2012</v>
      </c>
      <c r="C290" s="11">
        <v>10367.401807723911</v>
      </c>
      <c r="D290" s="11">
        <v>13335.684470008217</v>
      </c>
      <c r="E290" s="11">
        <v>19921.224322103531</v>
      </c>
      <c r="F290" s="11">
        <v>29999.893179950697</v>
      </c>
      <c r="G290" s="2"/>
      <c r="M290" s="11"/>
      <c r="N290" s="11"/>
      <c r="O290" s="11"/>
      <c r="P290" s="11"/>
    </row>
    <row r="291" spans="1:16">
      <c r="A291" s="8" t="s">
        <v>52</v>
      </c>
      <c r="B291" s="3">
        <v>2013</v>
      </c>
      <c r="C291" s="11">
        <v>8026.8127035830612</v>
      </c>
      <c r="D291" s="11">
        <v>10980.326775244299</v>
      </c>
      <c r="E291" s="11">
        <v>17639.465798045603</v>
      </c>
      <c r="F291" s="11">
        <v>27677.327361563515</v>
      </c>
      <c r="G291" s="2"/>
      <c r="M291" s="11"/>
      <c r="N291" s="11"/>
      <c r="O291" s="11"/>
      <c r="P291" s="11"/>
    </row>
    <row r="292" spans="1:16">
      <c r="A292" s="8" t="s">
        <v>52</v>
      </c>
      <c r="B292" s="3">
        <v>2014</v>
      </c>
      <c r="C292" s="11">
        <v>7789.0079872204469</v>
      </c>
      <c r="D292" s="11">
        <v>10684.803514376996</v>
      </c>
      <c r="E292" s="11">
        <v>17341.985623003195</v>
      </c>
      <c r="F292" s="11">
        <v>27216.281150159743</v>
      </c>
      <c r="G292" s="2"/>
      <c r="M292" s="11"/>
      <c r="N292" s="11"/>
      <c r="O292" s="11"/>
      <c r="P292" s="11"/>
    </row>
    <row r="293" spans="1:16">
      <c r="A293" s="8" t="s">
        <v>52</v>
      </c>
      <c r="B293" s="3">
        <v>2015</v>
      </c>
      <c r="C293" s="11">
        <v>7706.7646129541863</v>
      </c>
      <c r="D293" s="11">
        <v>10560.161137440758</v>
      </c>
      <c r="E293" s="11">
        <v>18120.364928909952</v>
      </c>
      <c r="F293" s="11">
        <v>28846.541864139021</v>
      </c>
      <c r="G293" s="2"/>
      <c r="M293" s="11"/>
      <c r="N293" s="11"/>
      <c r="O293" s="11"/>
      <c r="P293" s="11"/>
    </row>
    <row r="294" spans="1:16">
      <c r="A294" s="8" t="s">
        <v>52</v>
      </c>
      <c r="B294" s="3">
        <v>2016</v>
      </c>
      <c r="C294" s="11">
        <v>7603.8411214953267</v>
      </c>
      <c r="D294" s="11">
        <v>10417.23676012461</v>
      </c>
      <c r="E294" s="11">
        <v>19818.428473520245</v>
      </c>
      <c r="F294" s="11">
        <v>32593.188473520247</v>
      </c>
      <c r="G294" s="2"/>
      <c r="M294" s="11"/>
      <c r="N294" s="11"/>
      <c r="O294" s="11"/>
      <c r="P294" s="11"/>
    </row>
    <row r="295" spans="1:16">
      <c r="A295" s="8" t="s">
        <v>52</v>
      </c>
      <c r="B295" s="3">
        <v>2017</v>
      </c>
      <c r="C295" s="11">
        <v>7492.2546012269931</v>
      </c>
      <c r="D295" s="11">
        <v>10829.141104294478</v>
      </c>
      <c r="E295" s="11">
        <v>21421.552147239261</v>
      </c>
      <c r="F295" s="11">
        <v>36149.184049079755</v>
      </c>
      <c r="G295" s="2"/>
      <c r="M295" s="11"/>
      <c r="N295" s="11"/>
      <c r="O295" s="11"/>
      <c r="P295" s="11"/>
    </row>
    <row r="296" spans="1:16">
      <c r="A296" s="8" t="s">
        <v>52</v>
      </c>
      <c r="B296" s="3">
        <v>2018</v>
      </c>
      <c r="C296" s="11">
        <v>9578.7436281859063</v>
      </c>
      <c r="D296" s="11">
        <v>13271.397301349325</v>
      </c>
      <c r="E296" s="11">
        <v>22276.548725637182</v>
      </c>
      <c r="F296" s="11">
        <v>36386.1784107946</v>
      </c>
      <c r="G296" s="2"/>
      <c r="M296" s="11"/>
      <c r="N296" s="11"/>
      <c r="O296" s="11"/>
      <c r="P296" s="11"/>
    </row>
    <row r="297" spans="1:16">
      <c r="A297" s="8" t="s">
        <v>52</v>
      </c>
      <c r="B297" s="3">
        <v>2019</v>
      </c>
      <c r="C297" s="11">
        <v>11487.963235294117</v>
      </c>
      <c r="D297" s="11">
        <v>15110.022058823528</v>
      </c>
      <c r="E297" s="11">
        <v>23010.336029411763</v>
      </c>
      <c r="F297" s="11">
        <v>36388.410294117646</v>
      </c>
      <c r="G297" s="2"/>
      <c r="M297" s="11"/>
      <c r="N297" s="11"/>
      <c r="O297" s="11"/>
      <c r="P297" s="11"/>
    </row>
    <row r="298" spans="1:16">
      <c r="A298" s="8" t="s">
        <v>52</v>
      </c>
      <c r="B298" s="3">
        <v>2020</v>
      </c>
      <c r="C298" s="11">
        <v>11758.877372262774</v>
      </c>
      <c r="D298" s="11">
        <v>15399.155416058395</v>
      </c>
      <c r="E298" s="11">
        <v>24259.651094890512</v>
      </c>
      <c r="F298" s="11">
        <v>38197.474452554743</v>
      </c>
      <c r="G298" s="2"/>
      <c r="M298" s="11"/>
      <c r="N298" s="11"/>
      <c r="O298" s="11"/>
      <c r="P298" s="11"/>
    </row>
    <row r="299" spans="1:16">
      <c r="A299" s="8" t="s">
        <v>52</v>
      </c>
      <c r="B299" s="3">
        <v>2021</v>
      </c>
      <c r="C299" s="11">
        <v>11045.812853107343</v>
      </c>
      <c r="D299" s="11">
        <v>14584.693926553671</v>
      </c>
      <c r="E299" s="11">
        <v>23790.446327683614</v>
      </c>
      <c r="F299" s="11">
        <v>35437.514124293783</v>
      </c>
      <c r="G299" s="2"/>
      <c r="M299" s="11"/>
      <c r="N299" s="11"/>
      <c r="O299" s="11"/>
      <c r="P299" s="11"/>
    </row>
    <row r="300" spans="1:16">
      <c r="A300" s="8" t="s">
        <v>52</v>
      </c>
      <c r="B300" s="3">
        <v>2022</v>
      </c>
      <c r="C300" s="11">
        <v>10516.076058201059</v>
      </c>
      <c r="D300" s="11">
        <v>13851.768650793652</v>
      </c>
      <c r="E300" s="11">
        <v>21536.589285714286</v>
      </c>
      <c r="F300" s="11">
        <v>33923.806878306881</v>
      </c>
      <c r="G300" s="2"/>
      <c r="M300" s="11"/>
      <c r="N300" s="11"/>
      <c r="O300" s="11"/>
      <c r="P300" s="11"/>
    </row>
    <row r="301" spans="1:16">
      <c r="A301" s="8" t="s">
        <v>52</v>
      </c>
      <c r="B301" s="3">
        <v>2023</v>
      </c>
      <c r="C301" s="11">
        <v>12500.501056651814</v>
      </c>
      <c r="D301" s="11">
        <v>15701.951623169956</v>
      </c>
      <c r="E301" s="11">
        <v>22999.455327816679</v>
      </c>
      <c r="F301" s="11">
        <v>38445.125346912791</v>
      </c>
      <c r="G301" s="2"/>
      <c r="M301" s="11"/>
      <c r="N301" s="11"/>
      <c r="O301" s="11"/>
      <c r="P301" s="11"/>
    </row>
    <row r="302" spans="1:16">
      <c r="A302" s="8" t="s">
        <v>52</v>
      </c>
      <c r="B302" s="3">
        <v>2024</v>
      </c>
      <c r="C302" s="11">
        <v>12828.744959602236</v>
      </c>
      <c r="D302" s="11">
        <v>15949.953262896208</v>
      </c>
      <c r="E302" s="11">
        <v>23124.115574891232</v>
      </c>
      <c r="F302" s="11">
        <v>39440.166463642017</v>
      </c>
      <c r="G302" s="2"/>
      <c r="M302" s="11"/>
      <c r="N302" s="11"/>
      <c r="O302" s="11"/>
      <c r="P302" s="11"/>
    </row>
    <row r="303" spans="1:16" ht="15.75" thickBot="1">
      <c r="A303" s="8" t="s">
        <v>52</v>
      </c>
      <c r="B303" s="3">
        <v>2025</v>
      </c>
      <c r="C303" s="11">
        <v>12425.550000000001</v>
      </c>
      <c r="D303" s="11">
        <v>15487.949999999999</v>
      </c>
      <c r="E303" s="11">
        <v>22609.34</v>
      </c>
      <c r="F303" s="11">
        <v>38569.4</v>
      </c>
      <c r="G303" s="2"/>
      <c r="M303" s="11"/>
      <c r="N303" s="11"/>
      <c r="O303" s="11"/>
      <c r="P303" s="11"/>
    </row>
    <row r="304" spans="1:16">
      <c r="A304" s="28" t="s">
        <v>53</v>
      </c>
      <c r="B304" s="29">
        <v>1986</v>
      </c>
      <c r="C304" s="34">
        <v>12838.13719512195</v>
      </c>
      <c r="D304" s="71" t="s">
        <v>88</v>
      </c>
      <c r="E304" s="34">
        <v>25653.746951219509</v>
      </c>
      <c r="F304" s="34">
        <v>33941.341463414632</v>
      </c>
      <c r="G304" s="32"/>
      <c r="H304" s="29"/>
      <c r="I304" s="63"/>
      <c r="J304" s="63"/>
      <c r="K304" s="63"/>
      <c r="L304" s="63"/>
      <c r="M304" s="11"/>
      <c r="N304" s="11"/>
      <c r="O304" s="11"/>
      <c r="P304" s="11"/>
    </row>
    <row r="305" spans="1:16">
      <c r="A305" s="8" t="s">
        <v>53</v>
      </c>
      <c r="B305" s="3">
        <v>1987</v>
      </c>
      <c r="C305" s="70" t="s">
        <v>88</v>
      </c>
      <c r="D305" s="70" t="s">
        <v>88</v>
      </c>
      <c r="E305" s="70" t="s">
        <v>88</v>
      </c>
      <c r="F305" s="70" t="s">
        <v>88</v>
      </c>
      <c r="G305" s="2"/>
      <c r="I305" s="11"/>
      <c r="J305" s="11"/>
      <c r="K305" s="11"/>
      <c r="L305" s="11"/>
      <c r="M305" s="11"/>
      <c r="N305" s="11"/>
      <c r="O305" s="11"/>
      <c r="P305" s="11"/>
    </row>
    <row r="306" spans="1:16">
      <c r="A306" s="8" t="s">
        <v>53</v>
      </c>
      <c r="B306" s="3">
        <v>1988</v>
      </c>
      <c r="C306" s="70" t="s">
        <v>88</v>
      </c>
      <c r="D306" s="70" t="s">
        <v>88</v>
      </c>
      <c r="E306" s="70" t="s">
        <v>88</v>
      </c>
      <c r="F306" s="70" t="s">
        <v>88</v>
      </c>
      <c r="G306" s="2"/>
      <c r="I306" s="11"/>
      <c r="J306" s="11"/>
      <c r="K306" s="11"/>
      <c r="L306" s="11"/>
      <c r="M306" s="11"/>
      <c r="N306" s="11"/>
      <c r="O306" s="11"/>
      <c r="P306" s="11"/>
    </row>
    <row r="307" spans="1:16">
      <c r="A307" s="8" t="s">
        <v>53</v>
      </c>
      <c r="B307" s="3">
        <v>1989</v>
      </c>
      <c r="C307" s="11">
        <v>13952.60962566845</v>
      </c>
      <c r="D307" s="11">
        <v>20077.18181818182</v>
      </c>
      <c r="E307" s="11">
        <v>27380.56951871658</v>
      </c>
      <c r="F307" s="11">
        <v>35900.090909090912</v>
      </c>
      <c r="G307" s="2"/>
      <c r="M307" s="11"/>
      <c r="N307" s="11"/>
      <c r="O307" s="11"/>
      <c r="P307" s="11"/>
    </row>
    <row r="308" spans="1:16">
      <c r="A308" s="8" t="s">
        <v>53</v>
      </c>
      <c r="B308" s="3">
        <v>1990</v>
      </c>
      <c r="C308" s="11">
        <v>15378.042091836734</v>
      </c>
      <c r="D308" s="11">
        <v>21594.917984693875</v>
      </c>
      <c r="E308" s="11">
        <v>30779.12244897959</v>
      </c>
      <c r="F308" s="11">
        <v>41238.494897959179</v>
      </c>
      <c r="G308" s="2"/>
      <c r="M308" s="11"/>
      <c r="N308" s="11"/>
      <c r="O308" s="11"/>
      <c r="P308" s="11"/>
    </row>
    <row r="309" spans="1:16">
      <c r="A309" s="8" t="s">
        <v>53</v>
      </c>
      <c r="B309" s="3">
        <v>1991</v>
      </c>
      <c r="C309" s="11">
        <v>16030.025</v>
      </c>
      <c r="D309" s="11">
        <v>22375.22463768116</v>
      </c>
      <c r="E309" s="11">
        <v>31923.811594202896</v>
      </c>
      <c r="F309" s="11">
        <v>42580.946859903379</v>
      </c>
      <c r="G309" s="2"/>
      <c r="M309" s="11"/>
      <c r="N309" s="11"/>
      <c r="O309" s="11"/>
      <c r="P309" s="11"/>
    </row>
    <row r="310" spans="1:16">
      <c r="A310" s="8" t="s">
        <v>53</v>
      </c>
      <c r="B310" s="3">
        <v>1992</v>
      </c>
      <c r="C310" s="11">
        <v>16410.226190476191</v>
      </c>
      <c r="D310" s="11">
        <v>22622.459523809524</v>
      </c>
      <c r="E310" s="11">
        <v>32306.35</v>
      </c>
      <c r="F310" s="11">
        <v>43024.309523809519</v>
      </c>
      <c r="G310" s="2"/>
      <c r="M310" s="11"/>
      <c r="N310" s="11"/>
      <c r="O310" s="11"/>
      <c r="P310" s="11"/>
    </row>
    <row r="311" spans="1:16">
      <c r="A311" s="8" t="s">
        <v>53</v>
      </c>
      <c r="B311" s="3">
        <v>1993</v>
      </c>
      <c r="C311" s="11">
        <v>16356.698598130841</v>
      </c>
      <c r="D311" s="11">
        <v>22491.179906542056</v>
      </c>
      <c r="E311" s="11">
        <v>32206.026869158879</v>
      </c>
      <c r="F311" s="11">
        <v>42841.621495327105</v>
      </c>
      <c r="G311" s="2"/>
      <c r="M311" s="11"/>
      <c r="N311" s="11"/>
      <c r="O311" s="11"/>
      <c r="P311" s="11"/>
    </row>
    <row r="312" spans="1:16">
      <c r="A312" s="8" t="s">
        <v>53</v>
      </c>
      <c r="B312" s="3">
        <v>1994</v>
      </c>
      <c r="C312" s="11">
        <v>16388.57782963827</v>
      </c>
      <c r="D312" s="11">
        <v>22526.803010501746</v>
      </c>
      <c r="E312" s="11">
        <v>32254.359719953321</v>
      </c>
      <c r="F312" s="11">
        <v>42553.474212368725</v>
      </c>
      <c r="G312" s="2"/>
      <c r="M312" s="11"/>
      <c r="N312" s="11"/>
      <c r="O312" s="11"/>
      <c r="P312" s="11"/>
    </row>
    <row r="313" spans="1:16">
      <c r="A313" s="8" t="s">
        <v>53</v>
      </c>
      <c r="B313" s="3">
        <v>1995</v>
      </c>
      <c r="C313" s="11">
        <v>15231.611872146119</v>
      </c>
      <c r="D313" s="11">
        <v>22041.413242009134</v>
      </c>
      <c r="E313" s="11">
        <v>30069.593607305938</v>
      </c>
      <c r="F313" s="11">
        <v>39494.223744292241</v>
      </c>
      <c r="G313" s="2"/>
      <c r="M313" s="11"/>
      <c r="N313" s="11"/>
      <c r="O313" s="11"/>
      <c r="P313" s="11"/>
    </row>
    <row r="314" spans="1:16">
      <c r="A314" s="8" t="s">
        <v>53</v>
      </c>
      <c r="B314" s="3">
        <v>1996</v>
      </c>
      <c r="C314" s="11">
        <v>12576.353205849267</v>
      </c>
      <c r="D314" s="11">
        <v>21719.09786276715</v>
      </c>
      <c r="E314" s="11">
        <v>25259.833520809894</v>
      </c>
      <c r="F314" s="11">
        <v>33386.717660292459</v>
      </c>
      <c r="G314" s="2"/>
      <c r="M314" s="11"/>
      <c r="N314" s="11"/>
      <c r="O314" s="11"/>
      <c r="P314" s="11"/>
    </row>
    <row r="315" spans="1:16">
      <c r="A315" s="8" t="s">
        <v>53</v>
      </c>
      <c r="B315" s="3">
        <v>1997</v>
      </c>
      <c r="C315" s="11">
        <v>12411.104225663716</v>
      </c>
      <c r="D315" s="11">
        <v>21359.150530973449</v>
      </c>
      <c r="E315" s="11">
        <v>24878.534137168139</v>
      </c>
      <c r="F315" s="11">
        <v>32887.443628318579</v>
      </c>
      <c r="G315" s="2"/>
      <c r="M315" s="11"/>
      <c r="N315" s="11"/>
      <c r="O315" s="11"/>
      <c r="P315" s="11"/>
    </row>
    <row r="316" spans="1:16">
      <c r="A316" s="8" t="s">
        <v>53</v>
      </c>
      <c r="B316" s="3">
        <v>1998</v>
      </c>
      <c r="C316" s="11">
        <v>12269.498795180723</v>
      </c>
      <c r="D316" s="11">
        <v>21148.60030668127</v>
      </c>
      <c r="E316" s="11">
        <v>24626.97857612267</v>
      </c>
      <c r="F316" s="11">
        <v>32548.612442497262</v>
      </c>
      <c r="G316" s="2"/>
      <c r="M316" s="11"/>
      <c r="N316" s="11"/>
      <c r="O316" s="11"/>
      <c r="P316" s="11"/>
    </row>
    <row r="317" spans="1:16">
      <c r="A317" s="8" t="s">
        <v>53</v>
      </c>
      <c r="B317" s="3">
        <v>1999</v>
      </c>
      <c r="C317" s="11">
        <v>12058.18342303552</v>
      </c>
      <c r="D317" s="11">
        <v>20784.361765339072</v>
      </c>
      <c r="E317" s="11">
        <v>24208.52387513455</v>
      </c>
      <c r="F317" s="11">
        <v>32005.885209903121</v>
      </c>
      <c r="G317" s="2"/>
      <c r="M317" s="11"/>
      <c r="N317" s="11"/>
      <c r="O317" s="11"/>
      <c r="P317" s="11"/>
    </row>
    <row r="318" spans="1:16">
      <c r="A318" s="8" t="s">
        <v>53</v>
      </c>
      <c r="B318" s="3">
        <v>2000</v>
      </c>
      <c r="C318" s="11">
        <v>11747.356813417189</v>
      </c>
      <c r="D318" s="11">
        <v>20243.312662473792</v>
      </c>
      <c r="E318" s="11">
        <v>23679.154633123686</v>
      </c>
      <c r="F318" s="11">
        <v>31349.084654088041</v>
      </c>
      <c r="G318" s="2"/>
      <c r="M318" s="11"/>
      <c r="N318" s="11"/>
      <c r="O318" s="11"/>
      <c r="P318" s="11"/>
    </row>
    <row r="319" spans="1:16">
      <c r="A319" s="8" t="s">
        <v>53</v>
      </c>
      <c r="B319" s="3">
        <v>2001</v>
      </c>
      <c r="C319" s="11">
        <v>11465.793865030675</v>
      </c>
      <c r="D319" s="11">
        <v>19748.995501022495</v>
      </c>
      <c r="E319" s="11">
        <v>23216.301799591001</v>
      </c>
      <c r="F319" s="11">
        <v>30775.21018404908</v>
      </c>
      <c r="G319" s="2"/>
      <c r="M319" s="11"/>
      <c r="N319" s="11"/>
      <c r="O319" s="11"/>
      <c r="P319" s="11"/>
    </row>
    <row r="320" spans="1:16">
      <c r="A320" s="8" t="s">
        <v>53</v>
      </c>
      <c r="B320" s="3">
        <v>2002</v>
      </c>
      <c r="C320" s="11">
        <v>11220.114399999999</v>
      </c>
      <c r="D320" s="11">
        <v>19315.092299999997</v>
      </c>
      <c r="E320" s="11">
        <v>22776.477559999999</v>
      </c>
      <c r="F320" s="11">
        <v>30212.110360000002</v>
      </c>
      <c r="G320" s="2"/>
      <c r="M320" s="11"/>
      <c r="N320" s="11"/>
      <c r="O320" s="11"/>
      <c r="P320" s="11"/>
    </row>
    <row r="321" spans="1:16">
      <c r="A321" s="8" t="s">
        <v>53</v>
      </c>
      <c r="B321" s="3">
        <v>2003</v>
      </c>
      <c r="C321" s="11">
        <v>10921.695914396885</v>
      </c>
      <c r="D321" s="11">
        <v>18791.204533073931</v>
      </c>
      <c r="E321" s="11">
        <v>22229.836848249026</v>
      </c>
      <c r="F321" s="11">
        <v>29503.896848249027</v>
      </c>
      <c r="G321" s="2"/>
      <c r="M321" s="11"/>
      <c r="N321" s="11"/>
      <c r="O321" s="11"/>
      <c r="P321" s="11"/>
    </row>
    <row r="322" spans="1:16">
      <c r="A322" s="8" t="s">
        <v>53</v>
      </c>
      <c r="B322" s="3">
        <v>2004</v>
      </c>
      <c r="C322" s="11">
        <v>10936.002292263609</v>
      </c>
      <c r="D322" s="11">
        <v>18798.484832855778</v>
      </c>
      <c r="E322" s="11">
        <v>22350.364508118433</v>
      </c>
      <c r="F322" s="11">
        <v>29569.252053486151</v>
      </c>
      <c r="G322" s="2"/>
      <c r="M322" s="11"/>
      <c r="N322" s="11"/>
      <c r="O322" s="11"/>
      <c r="P322" s="11"/>
    </row>
    <row r="323" spans="1:16">
      <c r="A323" s="8" t="s">
        <v>53</v>
      </c>
      <c r="B323" s="3">
        <v>2005</v>
      </c>
      <c r="C323" s="11">
        <v>10752.798130841122</v>
      </c>
      <c r="D323" s="11">
        <v>18502.42429906542</v>
      </c>
      <c r="E323" s="11">
        <v>22176.207476635514</v>
      </c>
      <c r="F323" s="11">
        <v>29620.452336448598</v>
      </c>
      <c r="G323" s="2"/>
      <c r="M323" s="11"/>
      <c r="N323" s="11"/>
      <c r="O323" s="11"/>
      <c r="P323" s="11"/>
    </row>
    <row r="324" spans="1:16">
      <c r="A324" s="8" t="s">
        <v>53</v>
      </c>
      <c r="B324" s="3">
        <v>2006</v>
      </c>
      <c r="C324" s="11">
        <v>10618.818515123739</v>
      </c>
      <c r="D324" s="11">
        <v>18300.699541704857</v>
      </c>
      <c r="E324" s="11">
        <v>23378.97961503208</v>
      </c>
      <c r="F324" s="11">
        <v>30334.136425297893</v>
      </c>
      <c r="G324" s="2"/>
      <c r="M324" s="11"/>
      <c r="N324" s="11"/>
      <c r="O324" s="11"/>
      <c r="P324" s="11"/>
    </row>
    <row r="325" spans="1:16">
      <c r="A325" s="8" t="s">
        <v>53</v>
      </c>
      <c r="B325" s="3">
        <v>2007</v>
      </c>
      <c r="C325" s="11">
        <v>10608.203587443946</v>
      </c>
      <c r="D325" s="11">
        <v>18234.122834080717</v>
      </c>
      <c r="E325" s="11">
        <v>24209.500735426009</v>
      </c>
      <c r="F325" s="11">
        <v>31010.650008968609</v>
      </c>
      <c r="G325" s="2"/>
      <c r="M325" s="11"/>
      <c r="N325" s="11"/>
      <c r="O325" s="11"/>
      <c r="P325" s="11"/>
    </row>
    <row r="326" spans="1:16">
      <c r="A326" s="8" t="s">
        <v>53</v>
      </c>
      <c r="B326" s="3">
        <v>2008</v>
      </c>
      <c r="C326" s="11">
        <v>10580.121226993864</v>
      </c>
      <c r="D326" s="11">
        <v>18199.778334794039</v>
      </c>
      <c r="E326" s="11">
        <v>24008.428886941281</v>
      </c>
      <c r="F326" s="11">
        <v>30530.550744960561</v>
      </c>
      <c r="G326" s="2"/>
      <c r="M326" s="11"/>
      <c r="N326" s="11"/>
      <c r="O326" s="11"/>
      <c r="P326" s="11"/>
    </row>
    <row r="327" spans="1:16">
      <c r="A327" s="8" t="s">
        <v>53</v>
      </c>
      <c r="B327" s="3">
        <v>2009</v>
      </c>
      <c r="C327" s="11">
        <v>10766.668636363636</v>
      </c>
      <c r="D327" s="11">
        <v>18522.104475524473</v>
      </c>
      <c r="E327" s="11">
        <v>24933.798706293703</v>
      </c>
      <c r="F327" s="11">
        <v>32574.021835664331</v>
      </c>
      <c r="G327" s="2"/>
      <c r="M327" s="11"/>
      <c r="N327" s="11"/>
      <c r="O327" s="11"/>
      <c r="P327" s="11"/>
    </row>
    <row r="328" spans="1:16">
      <c r="A328" s="8" t="s">
        <v>53</v>
      </c>
      <c r="B328" s="3">
        <v>2010</v>
      </c>
      <c r="C328" s="11">
        <v>11069.842506437766</v>
      </c>
      <c r="D328" s="11">
        <v>18816.601184549356</v>
      </c>
      <c r="E328" s="11">
        <v>25903.149012875536</v>
      </c>
      <c r="F328" s="11">
        <v>33990.781253218884</v>
      </c>
      <c r="G328" s="2"/>
      <c r="M328" s="11"/>
      <c r="N328" s="11"/>
      <c r="O328" s="11"/>
      <c r="P328" s="11"/>
    </row>
    <row r="329" spans="1:16">
      <c r="A329" s="8" t="s">
        <v>53</v>
      </c>
      <c r="B329" s="3">
        <v>2011</v>
      </c>
      <c r="C329" s="11">
        <v>11097.537114261884</v>
      </c>
      <c r="D329" s="11">
        <v>18861.156880733943</v>
      </c>
      <c r="E329" s="11">
        <v>25542.754795663051</v>
      </c>
      <c r="F329" s="11">
        <v>33731.952477064217</v>
      </c>
      <c r="G329" s="2"/>
      <c r="M329" s="11"/>
      <c r="N329" s="11"/>
      <c r="O329" s="11"/>
      <c r="P329" s="11"/>
    </row>
    <row r="330" spans="1:16">
      <c r="A330" s="8" t="s">
        <v>53</v>
      </c>
      <c r="B330" s="3">
        <v>2012</v>
      </c>
      <c r="C330" s="11">
        <v>10885.502054231716</v>
      </c>
      <c r="D330" s="11">
        <v>18582.798685291698</v>
      </c>
      <c r="E330" s="11">
        <v>25092.782251437962</v>
      </c>
      <c r="F330" s="11">
        <v>33654.928512736231</v>
      </c>
      <c r="G330" s="2"/>
      <c r="M330" s="11"/>
      <c r="N330" s="11"/>
      <c r="O330" s="11"/>
      <c r="P330" s="11"/>
    </row>
    <row r="331" spans="1:16">
      <c r="A331" s="8" t="s">
        <v>53</v>
      </c>
      <c r="B331" s="3">
        <v>2013</v>
      </c>
      <c r="C331" s="11">
        <v>10996.586319218241</v>
      </c>
      <c r="D331" s="11">
        <v>18631.632263843647</v>
      </c>
      <c r="E331" s="11">
        <v>25210.315960912052</v>
      </c>
      <c r="F331" s="11">
        <v>34012.666123778501</v>
      </c>
      <c r="G331" s="2"/>
      <c r="M331" s="11"/>
      <c r="N331" s="11"/>
      <c r="O331" s="11"/>
      <c r="P331" s="11"/>
    </row>
    <row r="332" spans="1:16">
      <c r="A332" s="8" t="s">
        <v>53</v>
      </c>
      <c r="B332" s="3">
        <v>2014</v>
      </c>
      <c r="C332" s="11">
        <v>11156.944089456869</v>
      </c>
      <c r="D332" s="11">
        <v>18484.303514376996</v>
      </c>
      <c r="E332" s="11">
        <v>24970.990415335462</v>
      </c>
      <c r="F332" s="11">
        <v>34081.992012779549</v>
      </c>
      <c r="G332" s="2"/>
      <c r="M332" s="11"/>
      <c r="N332" s="11"/>
      <c r="O332" s="11"/>
      <c r="P332" s="11"/>
    </row>
    <row r="333" spans="1:16">
      <c r="A333" s="8" t="s">
        <v>53</v>
      </c>
      <c r="B333" s="3">
        <v>2015</v>
      </c>
      <c r="C333" s="11">
        <v>11464.169036334913</v>
      </c>
      <c r="D333" s="11">
        <v>18467.960505529227</v>
      </c>
      <c r="E333" s="11">
        <v>25862.14849921011</v>
      </c>
      <c r="F333" s="11">
        <v>36022.834123222747</v>
      </c>
      <c r="G333" s="2"/>
      <c r="M333" s="11"/>
      <c r="N333" s="11"/>
      <c r="O333" s="11"/>
      <c r="P333" s="11"/>
    </row>
    <row r="334" spans="1:16">
      <c r="A334" s="8" t="s">
        <v>53</v>
      </c>
      <c r="B334" s="3">
        <v>2016</v>
      </c>
      <c r="C334" s="11">
        <v>11736.975077881618</v>
      </c>
      <c r="D334" s="11">
        <v>18457.294875389405</v>
      </c>
      <c r="E334" s="11">
        <v>26254.070996884733</v>
      </c>
      <c r="F334" s="11">
        <v>37289.640965732084</v>
      </c>
      <c r="G334" s="2"/>
      <c r="M334" s="11"/>
      <c r="N334" s="11"/>
      <c r="O334" s="11"/>
      <c r="P334" s="11"/>
    </row>
    <row r="335" spans="1:16">
      <c r="A335" s="8" t="s">
        <v>53</v>
      </c>
      <c r="B335" s="3">
        <v>2017</v>
      </c>
      <c r="C335" s="11">
        <v>11912.684815950919</v>
      </c>
      <c r="D335" s="11">
        <v>18488.025966257668</v>
      </c>
      <c r="E335" s="11">
        <v>26614.50306748466</v>
      </c>
      <c r="F335" s="11">
        <v>38462.33895705521</v>
      </c>
      <c r="G335" s="2"/>
      <c r="M335" s="11"/>
      <c r="N335" s="11"/>
      <c r="O335" s="11"/>
      <c r="P335" s="11"/>
    </row>
    <row r="336" spans="1:16">
      <c r="A336" s="8" t="s">
        <v>53</v>
      </c>
      <c r="B336" s="3">
        <v>2018</v>
      </c>
      <c r="C336" s="11">
        <v>11873.112443778111</v>
      </c>
      <c r="D336" s="11">
        <v>18407.11541229385</v>
      </c>
      <c r="E336" s="11">
        <v>26417.859820089954</v>
      </c>
      <c r="F336" s="11">
        <v>38154.344077961017</v>
      </c>
      <c r="G336" s="2"/>
      <c r="M336" s="11"/>
      <c r="N336" s="11"/>
      <c r="O336" s="11"/>
      <c r="P336" s="11"/>
    </row>
    <row r="337" spans="1:16">
      <c r="A337" s="8" t="s">
        <v>53</v>
      </c>
      <c r="B337" s="3">
        <v>2019</v>
      </c>
      <c r="C337" s="11">
        <v>11798.856617647058</v>
      </c>
      <c r="D337" s="11">
        <v>18253.256779411764</v>
      </c>
      <c r="E337" s="11">
        <v>26305.202205882353</v>
      </c>
      <c r="F337" s="11">
        <v>38012.903676470589</v>
      </c>
      <c r="G337" s="2"/>
      <c r="I337" s="25"/>
      <c r="J337" s="25"/>
      <c r="M337" s="11"/>
      <c r="N337" s="11"/>
      <c r="O337" s="11"/>
      <c r="P337" s="11"/>
    </row>
    <row r="338" spans="1:16">
      <c r="A338" s="8" t="s">
        <v>53</v>
      </c>
      <c r="B338" s="3">
        <v>2020</v>
      </c>
      <c r="C338" s="11">
        <v>12442.644525547446</v>
      </c>
      <c r="D338" s="11">
        <v>18850.16</v>
      </c>
      <c r="E338" s="11">
        <v>28128.538686131389</v>
      </c>
      <c r="F338" s="11">
        <v>40637.102919708028</v>
      </c>
      <c r="G338" s="2"/>
      <c r="M338" s="11"/>
      <c r="N338" s="11"/>
      <c r="O338" s="11"/>
      <c r="P338" s="11"/>
    </row>
    <row r="339" spans="1:16">
      <c r="A339" s="8" t="s">
        <v>53</v>
      </c>
      <c r="B339" s="3">
        <v>2021</v>
      </c>
      <c r="C339" s="11">
        <v>11717.223870056496</v>
      </c>
      <c r="D339" s="11">
        <v>17915.078107344631</v>
      </c>
      <c r="E339" s="11">
        <v>27571.916666666664</v>
      </c>
      <c r="F339" s="11">
        <v>37868.625</v>
      </c>
      <c r="G339" s="2"/>
      <c r="M339" s="11"/>
      <c r="N339" s="11"/>
      <c r="O339" s="11"/>
      <c r="P339" s="11"/>
    </row>
    <row r="340" spans="1:16">
      <c r="A340" s="8" t="s">
        <v>53</v>
      </c>
      <c r="B340" s="3">
        <v>2022</v>
      </c>
      <c r="C340" s="2">
        <v>11134.008875661377</v>
      </c>
      <c r="D340" s="2">
        <v>17236.058796296296</v>
      </c>
      <c r="E340" s="2">
        <v>25088.011574074077</v>
      </c>
      <c r="F340" s="2">
        <v>36237.40876984127</v>
      </c>
      <c r="G340" s="2"/>
      <c r="M340" s="11"/>
      <c r="N340" s="11"/>
      <c r="O340" s="11"/>
      <c r="P340" s="11"/>
    </row>
    <row r="341" spans="1:16">
      <c r="A341" s="8" t="s">
        <v>53</v>
      </c>
      <c r="B341" s="3">
        <v>2023</v>
      </c>
      <c r="C341" s="2">
        <v>10946.098777848505</v>
      </c>
      <c r="D341" s="2">
        <v>17808.864430299174</v>
      </c>
      <c r="E341" s="2">
        <v>24891.580738383196</v>
      </c>
      <c r="F341" s="2">
        <v>36040.959325270524</v>
      </c>
      <c r="G341" s="2"/>
      <c r="M341" s="11"/>
      <c r="N341" s="11"/>
      <c r="O341" s="11"/>
      <c r="P341" s="11"/>
    </row>
    <row r="342" spans="1:16">
      <c r="A342" s="8" t="s">
        <v>53</v>
      </c>
      <c r="B342" s="3">
        <v>2024</v>
      </c>
      <c r="C342" s="2">
        <v>10669.489446861404</v>
      </c>
      <c r="D342" s="2">
        <v>18191.308775637044</v>
      </c>
      <c r="E342" s="2">
        <v>24624.938272218769</v>
      </c>
      <c r="F342" s="2">
        <v>35881.95552517091</v>
      </c>
      <c r="G342" s="2"/>
      <c r="M342" s="11"/>
      <c r="N342" s="11"/>
      <c r="O342" s="11"/>
      <c r="P342" s="11"/>
    </row>
    <row r="343" spans="1:16" ht="15.75" thickBot="1">
      <c r="A343" s="8" t="s">
        <v>53</v>
      </c>
      <c r="B343" s="3">
        <v>2025</v>
      </c>
      <c r="C343" s="2">
        <v>10241.5</v>
      </c>
      <c r="D343" s="2">
        <v>18229.82</v>
      </c>
      <c r="E343" s="2">
        <v>24162.5</v>
      </c>
      <c r="F343" s="2">
        <v>35353.339999999997</v>
      </c>
      <c r="G343" s="2"/>
      <c r="M343" s="11"/>
      <c r="N343" s="11"/>
      <c r="O343" s="11"/>
      <c r="P343" s="11"/>
    </row>
    <row r="344" spans="1:16">
      <c r="A344" s="28" t="s">
        <v>54</v>
      </c>
      <c r="B344" s="29">
        <v>1986</v>
      </c>
      <c r="C344" s="34">
        <v>15754.189024390244</v>
      </c>
      <c r="D344" s="71" t="s">
        <v>88</v>
      </c>
      <c r="E344" s="34">
        <v>24377.192073170732</v>
      </c>
      <c r="F344" s="34">
        <v>37145.243902439026</v>
      </c>
      <c r="G344" s="32"/>
      <c r="H344" s="29"/>
      <c r="I344" s="63"/>
      <c r="J344" s="63"/>
      <c r="K344" s="63"/>
      <c r="L344" s="63"/>
      <c r="M344" s="11"/>
      <c r="N344" s="11"/>
      <c r="O344" s="11"/>
      <c r="P344" s="11"/>
    </row>
    <row r="345" spans="1:16">
      <c r="A345" s="8" t="s">
        <v>54</v>
      </c>
      <c r="B345" s="3">
        <v>1987</v>
      </c>
      <c r="C345" s="70" t="s">
        <v>88</v>
      </c>
      <c r="D345" s="70" t="s">
        <v>88</v>
      </c>
      <c r="E345" s="70" t="s">
        <v>88</v>
      </c>
      <c r="F345" s="70" t="s">
        <v>88</v>
      </c>
      <c r="G345" s="2"/>
      <c r="I345" s="11"/>
      <c r="J345" s="11"/>
      <c r="K345" s="11"/>
      <c r="L345" s="11"/>
      <c r="M345" s="11"/>
      <c r="N345" s="11"/>
      <c r="O345" s="11"/>
      <c r="P345" s="11"/>
    </row>
    <row r="346" spans="1:16">
      <c r="A346" s="8" t="s">
        <v>54</v>
      </c>
      <c r="B346" s="3">
        <v>1988</v>
      </c>
      <c r="C346" s="70" t="s">
        <v>88</v>
      </c>
      <c r="D346" s="70" t="s">
        <v>88</v>
      </c>
      <c r="E346" s="70" t="s">
        <v>88</v>
      </c>
      <c r="F346" s="70" t="s">
        <v>88</v>
      </c>
      <c r="G346" s="2"/>
      <c r="I346" s="11"/>
      <c r="J346" s="11"/>
      <c r="K346" s="11"/>
      <c r="L346" s="11"/>
      <c r="M346" s="11"/>
      <c r="N346" s="11"/>
      <c r="O346" s="11"/>
      <c r="P346" s="11"/>
    </row>
    <row r="347" spans="1:16">
      <c r="A347" s="8" t="s">
        <v>54</v>
      </c>
      <c r="B347" s="3">
        <v>1989</v>
      </c>
      <c r="C347" s="11">
        <v>15392.652406417114</v>
      </c>
      <c r="D347" s="11">
        <v>17888.580213903744</v>
      </c>
      <c r="E347" s="11">
        <v>23624.604278074868</v>
      </c>
      <c r="F347" s="11">
        <v>35939.604278074868</v>
      </c>
      <c r="G347" s="2"/>
      <c r="M347" s="11"/>
      <c r="N347" s="11"/>
      <c r="O347" s="11"/>
      <c r="P347" s="11"/>
    </row>
    <row r="348" spans="1:16">
      <c r="A348" s="8" t="s">
        <v>54</v>
      </c>
      <c r="B348" s="3">
        <v>1990</v>
      </c>
      <c r="C348" s="11">
        <v>15491.934897959183</v>
      </c>
      <c r="D348" s="11">
        <v>17891.454005102038</v>
      </c>
      <c r="E348" s="11">
        <v>23939.878290816323</v>
      </c>
      <c r="F348" s="11">
        <v>36297.834183673469</v>
      </c>
      <c r="G348" s="2"/>
      <c r="M348" s="11"/>
      <c r="N348" s="11"/>
      <c r="O348" s="11"/>
      <c r="P348" s="11"/>
    </row>
    <row r="349" spans="1:16">
      <c r="A349" s="8" t="s">
        <v>54</v>
      </c>
      <c r="B349" s="3">
        <v>1991</v>
      </c>
      <c r="C349" s="11">
        <v>15749.714975845411</v>
      </c>
      <c r="D349" s="11">
        <v>17925.166666666664</v>
      </c>
      <c r="E349" s="11">
        <v>24477.301932367151</v>
      </c>
      <c r="F349" s="11">
        <v>37079.850241545893</v>
      </c>
      <c r="G349" s="2"/>
      <c r="M349" s="11"/>
      <c r="N349" s="11"/>
      <c r="O349" s="11"/>
      <c r="P349" s="11"/>
    </row>
    <row r="350" spans="1:16">
      <c r="A350" s="8" t="s">
        <v>54</v>
      </c>
      <c r="B350" s="3">
        <v>1992</v>
      </c>
      <c r="C350" s="11">
        <v>15810.114285714286</v>
      </c>
      <c r="D350" s="11">
        <v>17987.719047619048</v>
      </c>
      <c r="E350" s="11">
        <v>24667.140476190474</v>
      </c>
      <c r="F350" s="11">
        <v>36978.230952380953</v>
      </c>
      <c r="G350" s="2"/>
      <c r="M350" s="11"/>
      <c r="N350" s="11"/>
      <c r="O350" s="11"/>
      <c r="P350" s="11"/>
    </row>
    <row r="351" spans="1:16">
      <c r="A351" s="8" t="s">
        <v>54</v>
      </c>
      <c r="B351" s="3">
        <v>1993</v>
      </c>
      <c r="C351" s="11">
        <v>15691.074766355141</v>
      </c>
      <c r="D351" s="11">
        <v>17827.97663551402</v>
      </c>
      <c r="E351" s="11">
        <v>24501.478971962617</v>
      </c>
      <c r="F351" s="11">
        <v>36657.266355140186</v>
      </c>
      <c r="G351" s="2"/>
      <c r="M351" s="11"/>
      <c r="N351" s="11"/>
      <c r="O351" s="11"/>
      <c r="P351" s="11"/>
    </row>
    <row r="352" spans="1:16">
      <c r="A352" s="8" t="s">
        <v>54</v>
      </c>
      <c r="B352" s="3">
        <v>1994</v>
      </c>
      <c r="C352" s="11">
        <v>14155.611108518084</v>
      </c>
      <c r="D352" s="11">
        <v>17630.903150525086</v>
      </c>
      <c r="E352" s="11">
        <v>24114.19740956826</v>
      </c>
      <c r="F352" s="11">
        <v>36079.932322053668</v>
      </c>
      <c r="G352" s="2"/>
      <c r="M352" s="11"/>
      <c r="N352" s="11"/>
      <c r="O352" s="11"/>
      <c r="P352" s="11"/>
    </row>
    <row r="353" spans="1:16">
      <c r="A353" s="8" t="s">
        <v>54</v>
      </c>
      <c r="B353" s="3">
        <v>1995</v>
      </c>
      <c r="C353" s="11">
        <v>10976.657534246577</v>
      </c>
      <c r="D353" s="11">
        <v>16959.835616438359</v>
      </c>
      <c r="E353" s="11">
        <v>23027.363013698632</v>
      </c>
      <c r="F353" s="11">
        <v>34697.559360730593</v>
      </c>
      <c r="G353" s="2"/>
      <c r="M353" s="11"/>
      <c r="N353" s="11"/>
      <c r="O353" s="11"/>
      <c r="P353" s="11"/>
    </row>
    <row r="354" spans="1:16">
      <c r="A354" s="8" t="s">
        <v>54</v>
      </c>
      <c r="B354" s="3">
        <v>1996</v>
      </c>
      <c r="C354" s="11">
        <v>10068.10123734533</v>
      </c>
      <c r="D354" s="11">
        <v>15677.498312710908</v>
      </c>
      <c r="E354" s="11">
        <v>22086.654668166477</v>
      </c>
      <c r="F354" s="11">
        <v>32361.622047244091</v>
      </c>
      <c r="G354" s="2"/>
      <c r="M354" s="11"/>
      <c r="N354" s="11"/>
      <c r="O354" s="11"/>
      <c r="P354" s="11"/>
    </row>
    <row r="355" spans="1:16">
      <c r="A355" s="8" t="s">
        <v>54</v>
      </c>
      <c r="B355" s="3">
        <v>1997</v>
      </c>
      <c r="C355" s="11">
        <v>10017.289823008849</v>
      </c>
      <c r="D355" s="11">
        <v>15359.856504424777</v>
      </c>
      <c r="E355" s="11">
        <v>21218.744999999999</v>
      </c>
      <c r="F355" s="11">
        <v>32329.59955752212</v>
      </c>
      <c r="G355" s="2"/>
      <c r="M355" s="11"/>
      <c r="N355" s="11"/>
      <c r="O355" s="11"/>
      <c r="P355" s="11"/>
    </row>
    <row r="356" spans="1:16">
      <c r="A356" s="8" t="s">
        <v>54</v>
      </c>
      <c r="B356" s="3">
        <v>1998</v>
      </c>
      <c r="C356" s="11">
        <v>9918.5432639649498</v>
      </c>
      <c r="D356" s="11">
        <v>15197.83404162103</v>
      </c>
      <c r="E356" s="11">
        <v>20998.931916757942</v>
      </c>
      <c r="F356" s="11">
        <v>32010.906900328588</v>
      </c>
      <c r="G356" s="2"/>
      <c r="M356" s="11"/>
      <c r="N356" s="11"/>
      <c r="O356" s="11"/>
      <c r="P356" s="11"/>
    </row>
    <row r="357" spans="1:16">
      <c r="A357" s="8" t="s">
        <v>54</v>
      </c>
      <c r="B357" s="3">
        <v>1999</v>
      </c>
      <c r="C357" s="11">
        <v>9747.7179763186214</v>
      </c>
      <c r="D357" s="11">
        <v>14921.237545748116</v>
      </c>
      <c r="E357" s="11">
        <v>20627.143358449946</v>
      </c>
      <c r="F357" s="11">
        <v>31459.588805166844</v>
      </c>
      <c r="G357" s="2"/>
      <c r="M357" s="11"/>
      <c r="N357" s="11"/>
      <c r="O357" s="11"/>
      <c r="P357" s="11"/>
    </row>
    <row r="358" spans="1:16">
      <c r="A358" s="8" t="s">
        <v>54</v>
      </c>
      <c r="B358" s="3">
        <v>2000</v>
      </c>
      <c r="C358" s="11">
        <v>9982.8092243186566</v>
      </c>
      <c r="D358" s="11">
        <v>15019.205324947585</v>
      </c>
      <c r="E358" s="11">
        <v>21073.417672955969</v>
      </c>
      <c r="F358" s="11">
        <v>32571.496855345908</v>
      </c>
      <c r="G358" s="2"/>
      <c r="M358" s="11"/>
      <c r="N358" s="11"/>
      <c r="O358" s="11"/>
      <c r="P358" s="11"/>
    </row>
    <row r="359" spans="1:16">
      <c r="A359" s="8" t="s">
        <v>54</v>
      </c>
      <c r="B359" s="3">
        <v>2001</v>
      </c>
      <c r="C359" s="11">
        <v>9815.0633946830258</v>
      </c>
      <c r="D359" s="11">
        <v>14728.337055214724</v>
      </c>
      <c r="E359" s="11">
        <v>21037.881554192227</v>
      </c>
      <c r="F359" s="11">
        <v>32569.724785276074</v>
      </c>
      <c r="G359" s="2"/>
      <c r="M359" s="11"/>
      <c r="N359" s="11"/>
      <c r="O359" s="11"/>
      <c r="P359" s="11"/>
    </row>
    <row r="360" spans="1:16">
      <c r="A360" s="8" t="s">
        <v>54</v>
      </c>
      <c r="B360" s="3">
        <v>2002</v>
      </c>
      <c r="C360" s="11">
        <v>9797.8140000000003</v>
      </c>
      <c r="D360" s="11">
        <v>14705.76842</v>
      </c>
      <c r="E360" s="11">
        <v>21308.234</v>
      </c>
      <c r="F360" s="11">
        <v>32966.434000000001</v>
      </c>
      <c r="G360" s="2"/>
      <c r="M360" s="11"/>
      <c r="N360" s="11"/>
      <c r="O360" s="11"/>
      <c r="P360" s="11"/>
    </row>
    <row r="361" spans="1:16">
      <c r="A361" s="8" t="s">
        <v>54</v>
      </c>
      <c r="B361" s="3">
        <v>2003</v>
      </c>
      <c r="C361" s="11">
        <v>9830.4367704280139</v>
      </c>
      <c r="D361" s="11">
        <v>12854.256439688714</v>
      </c>
      <c r="E361" s="11">
        <v>21291.69260700389</v>
      </c>
      <c r="F361" s="11">
        <v>32828.819066147858</v>
      </c>
      <c r="G361" s="2"/>
      <c r="M361" s="11"/>
      <c r="N361" s="11"/>
      <c r="O361" s="11"/>
      <c r="P361" s="11"/>
    </row>
    <row r="362" spans="1:16">
      <c r="A362" s="8" t="s">
        <v>54</v>
      </c>
      <c r="B362" s="3">
        <v>2004</v>
      </c>
      <c r="C362" s="11">
        <v>9735.9465138490923</v>
      </c>
      <c r="D362" s="11">
        <v>12703.151862464183</v>
      </c>
      <c r="E362" s="11">
        <v>21240.924546322825</v>
      </c>
      <c r="F362" s="11">
        <v>32794.519579751672</v>
      </c>
      <c r="G362" s="2"/>
      <c r="M362" s="11"/>
      <c r="N362" s="11"/>
      <c r="O362" s="11"/>
      <c r="P362" s="11"/>
    </row>
    <row r="363" spans="1:16">
      <c r="A363" s="8" t="s">
        <v>54</v>
      </c>
      <c r="B363" s="3">
        <v>2005</v>
      </c>
      <c r="C363" s="11">
        <v>9535.8766355140178</v>
      </c>
      <c r="D363" s="11">
        <v>12405.540186915887</v>
      </c>
      <c r="E363" s="11">
        <v>21034.480373831775</v>
      </c>
      <c r="F363" s="11">
        <v>32553.033644859814</v>
      </c>
      <c r="G363" s="2"/>
      <c r="M363" s="11"/>
      <c r="N363" s="11"/>
      <c r="O363" s="11"/>
      <c r="P363" s="11"/>
    </row>
    <row r="364" spans="1:16">
      <c r="A364" s="8" t="s">
        <v>54</v>
      </c>
      <c r="B364" s="3">
        <v>2006</v>
      </c>
      <c r="C364" s="11">
        <v>9583.3501374885436</v>
      </c>
      <c r="D364" s="11">
        <v>12502.829147571036</v>
      </c>
      <c r="E364" s="11">
        <v>22524.417195233731</v>
      </c>
      <c r="F364" s="11">
        <v>33550.379468377636</v>
      </c>
      <c r="G364" s="2"/>
      <c r="M364" s="11"/>
      <c r="N364" s="11"/>
      <c r="O364" s="11"/>
      <c r="P364" s="11"/>
    </row>
    <row r="365" spans="1:16">
      <c r="A365" s="8" t="s">
        <v>54</v>
      </c>
      <c r="B365" s="3">
        <v>2007</v>
      </c>
      <c r="C365" s="11">
        <v>9684.854708520179</v>
      </c>
      <c r="D365" s="11">
        <v>12698.977650224215</v>
      </c>
      <c r="E365" s="11">
        <v>23240.499838565021</v>
      </c>
      <c r="F365" s="11">
        <v>33732.423318385649</v>
      </c>
      <c r="G365" s="2"/>
      <c r="M365" s="11"/>
      <c r="N365" s="11"/>
      <c r="O365" s="11"/>
      <c r="P365" s="11"/>
    </row>
    <row r="366" spans="1:16">
      <c r="A366" s="8" t="s">
        <v>54</v>
      </c>
      <c r="B366" s="3">
        <v>2008</v>
      </c>
      <c r="C366" s="11">
        <v>9600.8790534618747</v>
      </c>
      <c r="D366" s="11">
        <v>12614.272848378612</v>
      </c>
      <c r="E366" s="11">
        <v>23072.791095530236</v>
      </c>
      <c r="F366" s="11">
        <v>33483.272567922875</v>
      </c>
      <c r="G366" s="2"/>
      <c r="M366" s="11"/>
      <c r="N366" s="11"/>
      <c r="O366" s="11"/>
      <c r="P366" s="11"/>
    </row>
    <row r="367" spans="1:16">
      <c r="A367" s="8" t="s">
        <v>54</v>
      </c>
      <c r="B367" s="3">
        <v>2009</v>
      </c>
      <c r="C367" s="11">
        <v>9912.2832167832166</v>
      </c>
      <c r="D367" s="11">
        <v>13014.012604895104</v>
      </c>
      <c r="E367" s="11">
        <v>23727.187062937061</v>
      </c>
      <c r="F367" s="11">
        <v>34512.141608391605</v>
      </c>
      <c r="G367" s="2"/>
      <c r="M367" s="11"/>
      <c r="N367" s="11"/>
      <c r="O367" s="11"/>
      <c r="P367" s="11"/>
    </row>
    <row r="368" spans="1:16">
      <c r="A368" s="8" t="s">
        <v>54</v>
      </c>
      <c r="B368" s="3">
        <v>2010</v>
      </c>
      <c r="C368" s="11">
        <v>10026.770815450644</v>
      </c>
      <c r="D368" s="11">
        <v>13178.085939914163</v>
      </c>
      <c r="E368" s="11">
        <v>23921.727175965665</v>
      </c>
      <c r="F368" s="11">
        <v>34844.226609442056</v>
      </c>
      <c r="G368" s="2"/>
      <c r="M368" s="11"/>
      <c r="N368" s="11"/>
      <c r="O368" s="11"/>
      <c r="P368" s="11"/>
    </row>
    <row r="369" spans="1:16">
      <c r="A369" s="8" t="s">
        <v>54</v>
      </c>
      <c r="B369" s="3">
        <v>2011</v>
      </c>
      <c r="C369" s="11">
        <v>9793.7973311092574</v>
      </c>
      <c r="D369" s="11">
        <v>12888.755062552125</v>
      </c>
      <c r="E369" s="11">
        <v>24203.408673894912</v>
      </c>
      <c r="F369" s="11">
        <v>35457.750625521265</v>
      </c>
      <c r="G369" s="2"/>
      <c r="M369" s="11"/>
      <c r="N369" s="11"/>
      <c r="O369" s="11"/>
      <c r="P369" s="11"/>
    </row>
    <row r="370" spans="1:16">
      <c r="A370" s="8" t="s">
        <v>54</v>
      </c>
      <c r="B370" s="3">
        <v>2012</v>
      </c>
      <c r="C370" s="11">
        <v>9656.3631881676247</v>
      </c>
      <c r="D370" s="11">
        <v>12704.249794576828</v>
      </c>
      <c r="E370" s="11">
        <v>24229.281840591619</v>
      </c>
      <c r="F370" s="11">
        <v>35597.804437140505</v>
      </c>
      <c r="G370" s="2"/>
      <c r="M370" s="11"/>
      <c r="N370" s="11"/>
      <c r="O370" s="11"/>
      <c r="P370" s="11"/>
    </row>
    <row r="371" spans="1:16">
      <c r="A371" s="8" t="s">
        <v>54</v>
      </c>
      <c r="B371" s="3">
        <v>2013</v>
      </c>
      <c r="C371" s="11">
        <v>9670.8184039087937</v>
      </c>
      <c r="D371" s="11">
        <v>12703.985521172637</v>
      </c>
      <c r="E371" s="11">
        <v>24298.390879478826</v>
      </c>
      <c r="F371" s="11">
        <v>35688.094462540714</v>
      </c>
      <c r="G371" s="2"/>
      <c r="M371" s="11"/>
      <c r="N371" s="11"/>
      <c r="O371" s="11"/>
      <c r="P371" s="11"/>
    </row>
    <row r="372" spans="1:16">
      <c r="A372" s="8" t="s">
        <v>54</v>
      </c>
      <c r="B372" s="3">
        <v>2014</v>
      </c>
      <c r="C372" s="11">
        <v>9861.1805111821086</v>
      </c>
      <c r="D372" s="11">
        <v>12911.733226837059</v>
      </c>
      <c r="E372" s="11">
        <v>24344.092651757186</v>
      </c>
      <c r="F372" s="11">
        <v>35725.303514376996</v>
      </c>
      <c r="G372" s="2"/>
      <c r="M372" s="11"/>
      <c r="N372" s="11"/>
      <c r="O372" s="11"/>
      <c r="P372" s="11"/>
    </row>
    <row r="373" spans="1:16">
      <c r="A373" s="8" t="s">
        <v>54</v>
      </c>
      <c r="B373" s="3">
        <v>2015</v>
      </c>
      <c r="C373" s="11">
        <v>9937.6018957345968</v>
      </c>
      <c r="D373" s="11">
        <v>12955.717219589258</v>
      </c>
      <c r="E373" s="11">
        <v>25320.651658767772</v>
      </c>
      <c r="F373" s="11">
        <v>37903.481832543446</v>
      </c>
      <c r="G373" s="2"/>
      <c r="M373" s="11"/>
      <c r="N373" s="11"/>
      <c r="O373" s="11"/>
      <c r="P373" s="11"/>
    </row>
    <row r="374" spans="1:16">
      <c r="A374" s="8" t="s">
        <v>54</v>
      </c>
      <c r="B374" s="3">
        <v>2016</v>
      </c>
      <c r="C374" s="11">
        <v>9999.0638629283476</v>
      </c>
      <c r="D374" s="11">
        <v>12977.362850467289</v>
      </c>
      <c r="E374" s="11">
        <v>25725.280498442364</v>
      </c>
      <c r="F374" s="11">
        <v>39431.018691588783</v>
      </c>
      <c r="G374" s="2"/>
      <c r="M374" s="11"/>
      <c r="N374" s="11"/>
      <c r="O374" s="11"/>
      <c r="P374" s="11"/>
    </row>
    <row r="375" spans="1:16">
      <c r="A375" s="8" t="s">
        <v>54</v>
      </c>
      <c r="B375" s="3">
        <v>2017</v>
      </c>
      <c r="C375" s="11">
        <v>9947.6993865030672</v>
      </c>
      <c r="D375" s="11">
        <v>12880.923358895705</v>
      </c>
      <c r="E375" s="11">
        <v>25963.495398773004</v>
      </c>
      <c r="F375" s="11">
        <v>40464.470858895707</v>
      </c>
      <c r="G375" s="2"/>
      <c r="M375" s="11"/>
      <c r="N375" s="11"/>
      <c r="O375" s="11"/>
      <c r="P375" s="11"/>
    </row>
    <row r="376" spans="1:16">
      <c r="A376" s="8" t="s">
        <v>54</v>
      </c>
      <c r="B376" s="3">
        <v>2018</v>
      </c>
      <c r="C376" s="11">
        <v>12856.5892053973</v>
      </c>
      <c r="D376" s="11">
        <v>13795.778740629685</v>
      </c>
      <c r="E376" s="11">
        <v>25820.26536731634</v>
      </c>
      <c r="F376" s="11">
        <v>40320.085457271365</v>
      </c>
      <c r="G376" s="2"/>
      <c r="M376" s="11"/>
      <c r="N376" s="11"/>
      <c r="O376" s="11"/>
      <c r="P376" s="11"/>
    </row>
    <row r="377" spans="1:16">
      <c r="A377" s="8" t="s">
        <v>54</v>
      </c>
      <c r="B377" s="3">
        <v>2019</v>
      </c>
      <c r="C377" s="11">
        <v>13576.683823529411</v>
      </c>
      <c r="D377" s="11">
        <v>15765.131764705882</v>
      </c>
      <c r="E377" s="11">
        <v>26751.922794117647</v>
      </c>
      <c r="F377" s="11">
        <v>42182.49705882353</v>
      </c>
      <c r="G377" s="2"/>
      <c r="M377" s="11"/>
      <c r="N377" s="11"/>
      <c r="O377" s="11"/>
      <c r="P377" s="11"/>
    </row>
    <row r="378" spans="1:16">
      <c r="A378" s="8" t="s">
        <v>54</v>
      </c>
      <c r="B378" s="3">
        <v>2020</v>
      </c>
      <c r="C378" s="11">
        <v>15542.656627737226</v>
      </c>
      <c r="D378" s="11">
        <v>17730.591664233576</v>
      </c>
      <c r="E378" s="11">
        <v>30270.3299270073</v>
      </c>
      <c r="F378" s="11">
        <v>47894.862773722627</v>
      </c>
      <c r="G378" s="2"/>
      <c r="M378" s="11"/>
      <c r="N378" s="11"/>
      <c r="O378" s="11"/>
      <c r="P378" s="11"/>
    </row>
    <row r="379" spans="1:16">
      <c r="A379" s="8" t="s">
        <v>54</v>
      </c>
      <c r="B379" s="3">
        <v>2021</v>
      </c>
      <c r="C379" s="11">
        <v>16046.352231638419</v>
      </c>
      <c r="D379" s="11">
        <v>18175.386129943501</v>
      </c>
      <c r="E379" s="11">
        <v>30890.704802259886</v>
      </c>
      <c r="F379" s="11">
        <v>46020.06497175141</v>
      </c>
      <c r="G379" s="2"/>
      <c r="M379" s="11"/>
      <c r="N379" s="11"/>
      <c r="O379" s="11"/>
      <c r="P379" s="11"/>
    </row>
    <row r="380" spans="1:16">
      <c r="A380" s="8" t="s">
        <v>54</v>
      </c>
      <c r="B380" s="3">
        <v>2022</v>
      </c>
      <c r="C380" s="2">
        <v>18310.31992063492</v>
      </c>
      <c r="D380" s="2">
        <v>20323.724682539683</v>
      </c>
      <c r="E380" s="2">
        <v>32754.750661375663</v>
      </c>
      <c r="F380" s="2">
        <v>52015.128306878309</v>
      </c>
      <c r="G380" s="2"/>
      <c r="M380" s="11"/>
      <c r="N380" s="11"/>
      <c r="O380" s="11"/>
      <c r="P380" s="11"/>
    </row>
    <row r="381" spans="1:16">
      <c r="A381" s="8" t="s">
        <v>54</v>
      </c>
      <c r="B381" s="3">
        <v>2023</v>
      </c>
      <c r="C381" s="2">
        <v>19074.39595162317</v>
      </c>
      <c r="D381" s="2">
        <v>21012.18589433482</v>
      </c>
      <c r="E381" s="2">
        <v>33752.977084659455</v>
      </c>
      <c r="F381" s="2">
        <v>53231.737746658182</v>
      </c>
      <c r="G381" s="2"/>
      <c r="M381" s="11"/>
      <c r="N381" s="11"/>
      <c r="O381" s="11"/>
      <c r="P381" s="11"/>
    </row>
    <row r="382" spans="1:16">
      <c r="A382" s="8" t="s">
        <v>54</v>
      </c>
      <c r="B382" s="3">
        <v>2024</v>
      </c>
      <c r="C382" s="2">
        <v>18697.665245494092</v>
      </c>
      <c r="D382" s="2">
        <v>20724.39737725295</v>
      </c>
      <c r="E382" s="2">
        <v>32982.871348663764</v>
      </c>
      <c r="F382" s="2">
        <v>53287.951522684896</v>
      </c>
      <c r="G382" s="2"/>
      <c r="M382" s="11"/>
      <c r="N382" s="11"/>
      <c r="O382" s="11"/>
      <c r="P382" s="11"/>
    </row>
    <row r="383" spans="1:16" ht="15.75" thickBot="1">
      <c r="A383" s="8" t="s">
        <v>54</v>
      </c>
      <c r="B383" s="3">
        <v>2025</v>
      </c>
      <c r="C383" s="2">
        <v>18216.080000000002</v>
      </c>
      <c r="D383" s="2">
        <v>20233.580000000002</v>
      </c>
      <c r="E383" s="2">
        <v>32777.5</v>
      </c>
      <c r="F383" s="2">
        <v>53209</v>
      </c>
      <c r="G383" s="2"/>
      <c r="M383" s="11"/>
      <c r="N383" s="11"/>
      <c r="O383" s="11"/>
      <c r="P383" s="11"/>
    </row>
    <row r="384" spans="1:16">
      <c r="A384" s="28" t="s">
        <v>55</v>
      </c>
      <c r="B384" s="29">
        <v>1986</v>
      </c>
      <c r="C384" s="32">
        <v>6007.3170731707314</v>
      </c>
      <c r="D384" s="71" t="s">
        <v>88</v>
      </c>
      <c r="E384" s="32">
        <v>22780.246951219513</v>
      </c>
      <c r="F384" s="32">
        <v>31871.320121951219</v>
      </c>
      <c r="G384" s="32"/>
      <c r="H384" s="29"/>
      <c r="I384" s="32" t="s">
        <v>88</v>
      </c>
      <c r="J384" s="32" t="s">
        <v>88</v>
      </c>
      <c r="K384" s="32" t="s">
        <v>88</v>
      </c>
      <c r="L384" s="32" t="s">
        <v>88</v>
      </c>
      <c r="M384" s="11"/>
      <c r="N384" s="11"/>
      <c r="O384" s="11"/>
      <c r="P384" s="11"/>
    </row>
    <row r="385" spans="1:16">
      <c r="A385" s="8" t="s">
        <v>55</v>
      </c>
      <c r="B385" s="3">
        <v>1987</v>
      </c>
      <c r="C385" s="70" t="s">
        <v>88</v>
      </c>
      <c r="D385" s="70" t="s">
        <v>88</v>
      </c>
      <c r="E385" s="70" t="s">
        <v>88</v>
      </c>
      <c r="F385" s="70" t="s">
        <v>88</v>
      </c>
      <c r="G385" s="2"/>
      <c r="I385" s="2" t="s">
        <v>88</v>
      </c>
      <c r="J385" s="2" t="s">
        <v>88</v>
      </c>
      <c r="K385" s="2" t="s">
        <v>88</v>
      </c>
      <c r="L385" s="2" t="s">
        <v>88</v>
      </c>
      <c r="M385" s="11"/>
      <c r="N385" s="11"/>
      <c r="O385" s="11"/>
      <c r="P385" s="11"/>
    </row>
    <row r="386" spans="1:16">
      <c r="A386" s="8" t="s">
        <v>55</v>
      </c>
      <c r="B386" s="3">
        <v>1988</v>
      </c>
      <c r="C386" s="70" t="s">
        <v>88</v>
      </c>
      <c r="D386" s="70" t="s">
        <v>88</v>
      </c>
      <c r="E386" s="70" t="s">
        <v>88</v>
      </c>
      <c r="F386" s="70" t="s">
        <v>88</v>
      </c>
      <c r="G386" s="2"/>
      <c r="H386" s="95"/>
      <c r="I386" s="2" t="s">
        <v>88</v>
      </c>
      <c r="J386" s="2" t="s">
        <v>88</v>
      </c>
      <c r="K386" s="2" t="s">
        <v>88</v>
      </c>
      <c r="L386" s="2" t="s">
        <v>88</v>
      </c>
      <c r="M386" s="11"/>
      <c r="N386" s="11"/>
      <c r="O386" s="11"/>
      <c r="P386" s="11"/>
    </row>
    <row r="387" spans="1:16">
      <c r="A387" s="8" t="s">
        <v>55</v>
      </c>
      <c r="B387" s="3">
        <v>1989</v>
      </c>
      <c r="C387" s="2">
        <v>7869.7459893048135</v>
      </c>
      <c r="D387" s="2">
        <v>14025.050802139038</v>
      </c>
      <c r="E387" s="2">
        <v>21051.844919786097</v>
      </c>
      <c r="F387" s="2">
        <v>28991.836898395723</v>
      </c>
      <c r="G387" s="2"/>
      <c r="I387" s="2" t="s">
        <v>88</v>
      </c>
      <c r="J387" s="2" t="s">
        <v>88</v>
      </c>
      <c r="K387" s="2" t="s">
        <v>88</v>
      </c>
      <c r="L387" s="2" t="s">
        <v>88</v>
      </c>
      <c r="M387" s="11"/>
      <c r="N387" s="11"/>
      <c r="O387" s="11"/>
      <c r="P387" s="11"/>
    </row>
    <row r="388" spans="1:16">
      <c r="A388" s="8" t="s">
        <v>55</v>
      </c>
      <c r="B388" s="3">
        <v>1990</v>
      </c>
      <c r="C388" s="2">
        <v>11260.475765306122</v>
      </c>
      <c r="D388" s="2">
        <v>14704.214719387755</v>
      </c>
      <c r="E388" s="2">
        <v>22678.030612244896</v>
      </c>
      <c r="F388" s="2">
        <v>28825.058673469386</v>
      </c>
      <c r="G388" s="2"/>
      <c r="I388" s="2" t="s">
        <v>88</v>
      </c>
      <c r="J388" s="2" t="s">
        <v>88</v>
      </c>
      <c r="K388" s="2" t="s">
        <v>88</v>
      </c>
      <c r="L388" s="2" t="s">
        <v>88</v>
      </c>
      <c r="M388" s="11"/>
      <c r="N388" s="11"/>
      <c r="O388" s="11"/>
      <c r="P388" s="11"/>
    </row>
    <row r="389" spans="1:16">
      <c r="A389" s="8" t="s">
        <v>55</v>
      </c>
      <c r="B389" s="3">
        <v>1991</v>
      </c>
      <c r="C389" s="2">
        <v>11928.297101449274</v>
      </c>
      <c r="D389" s="2">
        <v>15370.944444444443</v>
      </c>
      <c r="E389" s="2">
        <v>21407.475845410627</v>
      </c>
      <c r="F389" s="2">
        <v>30139.028985507244</v>
      </c>
      <c r="G389" s="2"/>
      <c r="I389" s="2" t="s">
        <v>88</v>
      </c>
      <c r="J389" s="2" t="s">
        <v>88</v>
      </c>
      <c r="K389" s="2" t="s">
        <v>88</v>
      </c>
      <c r="L389" s="2" t="s">
        <v>88</v>
      </c>
      <c r="M389" s="11"/>
      <c r="N389" s="11"/>
      <c r="O389" s="11"/>
      <c r="P389" s="11"/>
    </row>
    <row r="390" spans="1:16">
      <c r="A390" s="8" t="s">
        <v>55</v>
      </c>
      <c r="B390" s="3">
        <v>1992</v>
      </c>
      <c r="C390" s="2">
        <v>12092.157142857142</v>
      </c>
      <c r="D390" s="2">
        <v>15669.371428571429</v>
      </c>
      <c r="E390" s="2">
        <v>23764.040476190476</v>
      </c>
      <c r="F390" s="2">
        <v>30486.466666666667</v>
      </c>
      <c r="G390" s="2"/>
      <c r="I390" s="2" t="s">
        <v>88</v>
      </c>
      <c r="J390" s="2" t="s">
        <v>88</v>
      </c>
      <c r="K390" s="2" t="s">
        <v>88</v>
      </c>
      <c r="L390" s="2" t="s">
        <v>88</v>
      </c>
      <c r="M390" s="11"/>
      <c r="N390" s="11"/>
      <c r="O390" s="11"/>
      <c r="P390" s="11"/>
    </row>
    <row r="391" spans="1:16">
      <c r="A391" s="8" t="s">
        <v>55</v>
      </c>
      <c r="B391" s="3">
        <v>1993</v>
      </c>
      <c r="C391" s="2">
        <v>12115.504672897196</v>
      </c>
      <c r="D391" s="2">
        <v>15660.383177570093</v>
      </c>
      <c r="E391" s="2">
        <v>24592.441168224301</v>
      </c>
      <c r="F391" s="2">
        <v>31173.063084112149</v>
      </c>
      <c r="G391" s="2"/>
      <c r="I391" s="2" t="s">
        <v>88</v>
      </c>
      <c r="J391" s="2" t="s">
        <v>88</v>
      </c>
      <c r="K391" s="2" t="s">
        <v>88</v>
      </c>
      <c r="L391" s="2" t="s">
        <v>88</v>
      </c>
      <c r="M391" s="11"/>
      <c r="N391" s="11"/>
      <c r="O391" s="11"/>
      <c r="P391" s="11"/>
    </row>
    <row r="392" spans="1:16">
      <c r="A392" s="8" t="s">
        <v>55</v>
      </c>
      <c r="B392" s="3">
        <v>1994</v>
      </c>
      <c r="C392" s="2">
        <v>11877.197199533253</v>
      </c>
      <c r="D392" s="2">
        <v>15926.28872812135</v>
      </c>
      <c r="E392" s="2">
        <v>25092.806417736283</v>
      </c>
      <c r="F392" s="2">
        <v>30855.49834305717</v>
      </c>
      <c r="G392" s="2"/>
      <c r="I392" s="2" t="s">
        <v>88</v>
      </c>
      <c r="J392" s="2" t="s">
        <v>88</v>
      </c>
      <c r="K392" s="2" t="s">
        <v>88</v>
      </c>
      <c r="L392" s="2" t="s">
        <v>88</v>
      </c>
      <c r="M392" s="11"/>
      <c r="N392" s="11"/>
      <c r="O392" s="11"/>
      <c r="P392" s="11"/>
    </row>
    <row r="393" spans="1:16">
      <c r="A393" s="8" t="s">
        <v>55</v>
      </c>
      <c r="B393" s="3">
        <v>1995</v>
      </c>
      <c r="C393" s="2">
        <v>11619.586757990868</v>
      </c>
      <c r="D393" s="2">
        <v>15589.627853881278</v>
      </c>
      <c r="E393" s="2">
        <v>24564.394977168951</v>
      </c>
      <c r="F393" s="2">
        <v>30185.808219178085</v>
      </c>
      <c r="G393" s="2"/>
      <c r="I393" s="2" t="s">
        <v>88</v>
      </c>
      <c r="J393" s="2" t="s">
        <v>88</v>
      </c>
      <c r="K393" s="2" t="s">
        <v>88</v>
      </c>
      <c r="L393" s="2" t="s">
        <v>88</v>
      </c>
      <c r="M393" s="11"/>
      <c r="N393" s="11"/>
      <c r="O393" s="11"/>
      <c r="P393" s="11"/>
    </row>
    <row r="394" spans="1:16">
      <c r="A394" s="8" t="s">
        <v>55</v>
      </c>
      <c r="B394" s="3">
        <v>1996</v>
      </c>
      <c r="C394" s="2">
        <v>11449.671541057365</v>
      </c>
      <c r="D394" s="2">
        <v>15705.203599550054</v>
      </c>
      <c r="E394" s="2">
        <v>23935.52080989876</v>
      </c>
      <c r="F394" s="2">
        <v>29522.753655793022</v>
      </c>
      <c r="G394" s="2"/>
      <c r="I394" s="2" t="s">
        <v>88</v>
      </c>
      <c r="J394" s="2" t="s">
        <v>88</v>
      </c>
      <c r="K394" s="2" t="s">
        <v>88</v>
      </c>
      <c r="L394" s="2" t="s">
        <v>88</v>
      </c>
      <c r="M394" s="11"/>
      <c r="N394" s="11"/>
      <c r="O394" s="11"/>
      <c r="P394" s="11"/>
    </row>
    <row r="395" spans="1:16">
      <c r="A395" s="8" t="s">
        <v>55</v>
      </c>
      <c r="B395" s="3">
        <v>1997</v>
      </c>
      <c r="C395" s="2">
        <v>11096.214601769911</v>
      </c>
      <c r="D395" s="2">
        <v>15659.739469026548</v>
      </c>
      <c r="E395" s="2">
        <v>23013.64716814159</v>
      </c>
      <c r="F395" s="2">
        <v>28173.595840707963</v>
      </c>
      <c r="G395" s="2"/>
      <c r="I395" s="2" t="s">
        <v>88</v>
      </c>
      <c r="J395" s="2" t="s">
        <v>88</v>
      </c>
      <c r="K395" s="2" t="s">
        <v>88</v>
      </c>
      <c r="L395" s="2" t="s">
        <v>88</v>
      </c>
      <c r="M395" s="11"/>
      <c r="N395" s="11"/>
      <c r="O395" s="11"/>
      <c r="P395" s="11"/>
    </row>
    <row r="396" spans="1:16">
      <c r="A396" s="8" t="s">
        <v>55</v>
      </c>
      <c r="B396" s="3">
        <v>1998</v>
      </c>
      <c r="C396" s="2">
        <v>10932.878422782038</v>
      </c>
      <c r="D396" s="2">
        <v>15791.328017524645</v>
      </c>
      <c r="E396" s="2">
        <v>22981.183811610073</v>
      </c>
      <c r="F396" s="2">
        <v>28433.46909090909</v>
      </c>
      <c r="G396" s="2"/>
      <c r="I396" s="2" t="s">
        <v>88</v>
      </c>
      <c r="J396" s="2" t="s">
        <v>88</v>
      </c>
      <c r="K396" s="2" t="s">
        <v>88</v>
      </c>
      <c r="L396" s="2" t="s">
        <v>88</v>
      </c>
      <c r="M396" s="11"/>
      <c r="N396" s="11"/>
      <c r="O396" s="11"/>
      <c r="P396" s="11"/>
    </row>
    <row r="397" spans="1:16">
      <c r="A397" s="8" t="s">
        <v>55</v>
      </c>
      <c r="B397" s="3">
        <v>1999</v>
      </c>
      <c r="C397" s="2">
        <v>10999.102260495156</v>
      </c>
      <c r="D397" s="2">
        <v>15821.173735199138</v>
      </c>
      <c r="E397" s="2">
        <v>22901.781743810549</v>
      </c>
      <c r="F397" s="2">
        <v>28315.114617868672</v>
      </c>
      <c r="G397" s="2"/>
      <c r="I397" s="2" t="s">
        <v>88</v>
      </c>
      <c r="J397" s="2" t="s">
        <v>88</v>
      </c>
      <c r="K397" s="2" t="s">
        <v>88</v>
      </c>
      <c r="L397" s="2" t="s">
        <v>88</v>
      </c>
      <c r="M397" s="11"/>
      <c r="N397" s="11"/>
      <c r="O397" s="11"/>
      <c r="P397" s="11"/>
    </row>
    <row r="398" spans="1:16">
      <c r="A398" s="8" t="s">
        <v>55</v>
      </c>
      <c r="B398" s="3">
        <v>2000</v>
      </c>
      <c r="C398" s="2">
        <v>10812.41509433962</v>
      </c>
      <c r="D398" s="2">
        <v>15642.958784067085</v>
      </c>
      <c r="E398" s="2">
        <v>22289.754129979032</v>
      </c>
      <c r="F398" s="2">
        <v>28029.766163522007</v>
      </c>
      <c r="G398" s="2"/>
      <c r="I398" s="2" t="s">
        <v>88</v>
      </c>
      <c r="J398" s="2" t="s">
        <v>88</v>
      </c>
      <c r="K398" s="2" t="s">
        <v>88</v>
      </c>
      <c r="L398" s="2" t="s">
        <v>88</v>
      </c>
      <c r="M398" s="11"/>
      <c r="N398" s="11"/>
      <c r="O398" s="11"/>
      <c r="P398" s="11"/>
    </row>
    <row r="399" spans="1:16">
      <c r="A399" s="8" t="s">
        <v>55</v>
      </c>
      <c r="B399" s="3">
        <v>2001</v>
      </c>
      <c r="C399" s="2">
        <v>10770.445480572596</v>
      </c>
      <c r="D399" s="2">
        <v>15639.344846625769</v>
      </c>
      <c r="E399" s="2">
        <v>22359.305398773009</v>
      </c>
      <c r="F399" s="2">
        <v>28405.928425357873</v>
      </c>
      <c r="G399" s="2"/>
      <c r="I399" s="2" t="s">
        <v>88</v>
      </c>
      <c r="J399" s="2" t="s">
        <v>88</v>
      </c>
      <c r="K399" s="2" t="s">
        <v>88</v>
      </c>
      <c r="L399" s="2" t="s">
        <v>88</v>
      </c>
      <c r="M399" s="11"/>
      <c r="N399" s="11"/>
      <c r="O399" s="11"/>
      <c r="P399" s="11"/>
    </row>
    <row r="400" spans="1:16">
      <c r="A400" s="8" t="s">
        <v>55</v>
      </c>
      <c r="B400" s="3">
        <v>2002</v>
      </c>
      <c r="C400" s="2">
        <v>10925.867999999999</v>
      </c>
      <c r="D400" s="2">
        <v>15697.17518</v>
      </c>
      <c r="E400" s="2">
        <v>22659.468639999999</v>
      </c>
      <c r="F400" s="2">
        <v>28967.966959999994</v>
      </c>
      <c r="G400" s="2"/>
      <c r="I400" s="2" t="s">
        <v>88</v>
      </c>
      <c r="J400" s="2" t="s">
        <v>88</v>
      </c>
      <c r="K400" s="2" t="s">
        <v>88</v>
      </c>
      <c r="L400" s="2" t="s">
        <v>88</v>
      </c>
      <c r="M400" s="11"/>
      <c r="N400" s="11"/>
      <c r="O400" s="11"/>
      <c r="P400" s="11"/>
    </row>
    <row r="401" spans="1:16">
      <c r="A401" s="8" t="s">
        <v>55</v>
      </c>
      <c r="B401" s="3">
        <v>2003</v>
      </c>
      <c r="C401" s="2">
        <v>10795.12774319066</v>
      </c>
      <c r="D401" s="2">
        <v>15515.446478599219</v>
      </c>
      <c r="E401" s="2">
        <v>22475.082645914394</v>
      </c>
      <c r="F401" s="2">
        <v>28852.080350194548</v>
      </c>
      <c r="G401" s="2"/>
      <c r="I401" s="2" t="s">
        <v>88</v>
      </c>
      <c r="J401" s="2" t="s">
        <v>88</v>
      </c>
      <c r="K401" s="2" t="s">
        <v>88</v>
      </c>
      <c r="L401" s="2" t="s">
        <v>88</v>
      </c>
      <c r="M401" s="11"/>
      <c r="N401" s="11"/>
      <c r="O401" s="11"/>
      <c r="P401" s="11"/>
    </row>
    <row r="402" spans="1:16">
      <c r="A402" s="8" t="s">
        <v>55</v>
      </c>
      <c r="B402" s="3">
        <v>2004</v>
      </c>
      <c r="C402" s="2">
        <v>10803.952244508118</v>
      </c>
      <c r="D402" s="2">
        <v>15533.367048710601</v>
      </c>
      <c r="E402" s="2">
        <v>22547.310410697228</v>
      </c>
      <c r="F402" s="2">
        <v>29089.245425023873</v>
      </c>
      <c r="G402" s="2"/>
      <c r="I402" s="2" t="s">
        <v>88</v>
      </c>
      <c r="J402" s="2" t="s">
        <v>88</v>
      </c>
      <c r="K402" s="2" t="s">
        <v>88</v>
      </c>
      <c r="L402" s="2" t="s">
        <v>88</v>
      </c>
      <c r="M402" s="11"/>
      <c r="N402" s="11"/>
      <c r="O402" s="11"/>
      <c r="P402" s="11"/>
    </row>
    <row r="403" spans="1:16">
      <c r="A403" s="8" t="s">
        <v>55</v>
      </c>
      <c r="B403" s="3">
        <v>2005</v>
      </c>
      <c r="C403" s="2">
        <v>10660.723364485981</v>
      </c>
      <c r="D403" s="2">
        <v>15434.554467289719</v>
      </c>
      <c r="E403" s="2">
        <v>23624.789084112148</v>
      </c>
      <c r="F403" s="2">
        <v>31771.932710280373</v>
      </c>
      <c r="G403" s="2"/>
      <c r="I403" s="2" t="s">
        <v>88</v>
      </c>
      <c r="J403" s="2" t="s">
        <v>88</v>
      </c>
      <c r="K403" s="2" t="s">
        <v>88</v>
      </c>
      <c r="L403" s="2" t="s">
        <v>88</v>
      </c>
      <c r="M403" s="11"/>
      <c r="N403" s="11"/>
      <c r="O403" s="11"/>
      <c r="P403" s="11"/>
    </row>
    <row r="404" spans="1:16">
      <c r="A404" s="8" t="s">
        <v>55</v>
      </c>
      <c r="B404" s="3">
        <v>2006</v>
      </c>
      <c r="C404" s="2">
        <v>10579.747644362969</v>
      </c>
      <c r="D404" s="2">
        <v>15497.801026581119</v>
      </c>
      <c r="E404" s="2">
        <v>24882.124509624198</v>
      </c>
      <c r="F404" s="2">
        <v>32574.360219981671</v>
      </c>
      <c r="G404" s="2"/>
      <c r="I404" s="2" t="s">
        <v>88</v>
      </c>
      <c r="J404" s="2" t="s">
        <v>88</v>
      </c>
      <c r="K404" s="2" t="s">
        <v>88</v>
      </c>
      <c r="L404" s="2" t="s">
        <v>88</v>
      </c>
      <c r="M404" s="11"/>
      <c r="N404" s="11"/>
      <c r="O404" s="11"/>
      <c r="P404" s="11"/>
    </row>
    <row r="405" spans="1:16">
      <c r="A405" s="8" t="s">
        <v>55</v>
      </c>
      <c r="B405" s="3">
        <v>2007</v>
      </c>
      <c r="C405" s="2">
        <v>10454.989524663677</v>
      </c>
      <c r="D405" s="2">
        <v>15462.338475336321</v>
      </c>
      <c r="E405" s="2">
        <v>25134.91131838565</v>
      </c>
      <c r="F405" s="2">
        <v>32235.478923766816</v>
      </c>
      <c r="G405" s="2"/>
      <c r="I405" s="2" t="s">
        <v>88</v>
      </c>
      <c r="J405" s="2" t="s">
        <v>88</v>
      </c>
      <c r="K405" s="2" t="s">
        <v>88</v>
      </c>
      <c r="L405" s="2" t="s">
        <v>88</v>
      </c>
      <c r="M405" s="11"/>
      <c r="N405" s="11"/>
      <c r="O405" s="11"/>
      <c r="P405" s="11"/>
    </row>
    <row r="406" spans="1:16">
      <c r="A406" s="8" t="s">
        <v>55</v>
      </c>
      <c r="B406" s="3">
        <v>2008</v>
      </c>
      <c r="C406" s="2">
        <v>10280.071270815073</v>
      </c>
      <c r="D406" s="2">
        <v>15297.410219106045</v>
      </c>
      <c r="E406" s="2">
        <v>24797.423558282208</v>
      </c>
      <c r="F406" s="2">
        <v>31853.447256792282</v>
      </c>
      <c r="G406" s="2"/>
      <c r="I406" s="2" t="s">
        <v>88</v>
      </c>
      <c r="J406" s="2" t="s">
        <v>88</v>
      </c>
      <c r="K406" s="2" t="s">
        <v>88</v>
      </c>
      <c r="L406" s="2" t="s">
        <v>88</v>
      </c>
      <c r="M406" s="11"/>
      <c r="N406" s="11"/>
      <c r="O406" s="11"/>
      <c r="P406" s="11"/>
    </row>
    <row r="407" spans="1:16">
      <c r="A407" s="8" t="s">
        <v>55</v>
      </c>
      <c r="B407" s="3">
        <v>2009</v>
      </c>
      <c r="C407" s="2">
        <v>10495.020979020977</v>
      </c>
      <c r="D407" s="2">
        <v>15617.572972027972</v>
      </c>
      <c r="E407" s="2">
        <v>25237.798356643354</v>
      </c>
      <c r="F407" s="2">
        <v>32458.206293706291</v>
      </c>
      <c r="G407" s="2"/>
      <c r="I407" s="2" t="s">
        <v>88</v>
      </c>
      <c r="J407" s="2" t="s">
        <v>88</v>
      </c>
      <c r="K407" s="2" t="s">
        <v>88</v>
      </c>
      <c r="L407" s="2" t="s">
        <v>88</v>
      </c>
      <c r="M407" s="11"/>
      <c r="N407" s="11"/>
      <c r="O407" s="11"/>
      <c r="P407" s="11"/>
    </row>
    <row r="408" spans="1:16">
      <c r="A408" s="8" t="s">
        <v>55</v>
      </c>
      <c r="B408" s="3">
        <v>2010</v>
      </c>
      <c r="C408" s="2">
        <v>10364.98053218884</v>
      </c>
      <c r="D408" s="2">
        <v>15413.728841201715</v>
      </c>
      <c r="E408" s="2">
        <v>24960.457785407722</v>
      </c>
      <c r="F408" s="2">
        <v>32123.18595708154</v>
      </c>
      <c r="G408" s="2"/>
      <c r="I408" s="2" t="s">
        <v>88</v>
      </c>
      <c r="J408" s="2" t="s">
        <v>88</v>
      </c>
      <c r="K408" s="2" t="s">
        <v>88</v>
      </c>
      <c r="L408" s="2" t="s">
        <v>88</v>
      </c>
      <c r="M408" s="11"/>
      <c r="N408" s="11"/>
      <c r="O408" s="11"/>
      <c r="P408" s="11"/>
    </row>
    <row r="409" spans="1:16">
      <c r="A409" s="8" t="s">
        <v>55</v>
      </c>
      <c r="B409" s="3">
        <v>2011</v>
      </c>
      <c r="C409" s="2">
        <v>10352.542952460382</v>
      </c>
      <c r="D409" s="2">
        <v>15325.570708924102</v>
      </c>
      <c r="E409" s="2">
        <v>24706.005838198496</v>
      </c>
      <c r="F409" s="2">
        <v>31869.672493744783</v>
      </c>
      <c r="G409" s="2"/>
      <c r="I409" s="2" t="s">
        <v>88</v>
      </c>
      <c r="J409" s="2" t="s">
        <v>88</v>
      </c>
      <c r="K409" s="2" t="s">
        <v>88</v>
      </c>
      <c r="L409" s="2" t="s">
        <v>88</v>
      </c>
      <c r="M409" s="11"/>
      <c r="N409" s="11"/>
      <c r="O409" s="11"/>
      <c r="P409" s="11"/>
    </row>
    <row r="410" spans="1:16">
      <c r="A410" s="8" t="s">
        <v>55</v>
      </c>
      <c r="B410" s="3">
        <v>2012</v>
      </c>
      <c r="C410" s="2">
        <v>11108.123253903039</v>
      </c>
      <c r="D410" s="2">
        <v>16132.6162695152</v>
      </c>
      <c r="E410" s="2">
        <v>25629.771569433029</v>
      </c>
      <c r="F410" s="2">
        <v>33175.9556285949</v>
      </c>
      <c r="G410" s="2"/>
      <c r="I410" s="2" t="s">
        <v>88</v>
      </c>
      <c r="J410" s="2" t="s">
        <v>88</v>
      </c>
      <c r="K410" s="2" t="s">
        <v>88</v>
      </c>
      <c r="L410" s="2" t="s">
        <v>88</v>
      </c>
      <c r="M410" s="11"/>
      <c r="N410" s="11"/>
      <c r="O410" s="11"/>
      <c r="P410" s="11"/>
    </row>
    <row r="411" spans="1:16">
      <c r="A411" s="8" t="s">
        <v>55</v>
      </c>
      <c r="B411" s="3">
        <v>2013</v>
      </c>
      <c r="C411" s="2">
        <v>11287.35938110749</v>
      </c>
      <c r="D411" s="2">
        <v>16379.57845276873</v>
      </c>
      <c r="E411" s="2">
        <v>25957.773615635178</v>
      </c>
      <c r="F411" s="2">
        <v>33650.195960912046</v>
      </c>
      <c r="G411" s="2"/>
      <c r="I411" s="2" t="s">
        <v>88</v>
      </c>
      <c r="J411" s="2" t="s">
        <v>88</v>
      </c>
      <c r="K411" s="2" t="s">
        <v>88</v>
      </c>
      <c r="L411" s="2" t="s">
        <v>88</v>
      </c>
      <c r="M411" s="11"/>
      <c r="N411" s="11"/>
      <c r="O411" s="11"/>
      <c r="P411" s="11"/>
    </row>
    <row r="412" spans="1:16">
      <c r="A412" s="8" t="s">
        <v>55</v>
      </c>
      <c r="B412" s="3">
        <v>2014</v>
      </c>
      <c r="C412" s="2">
        <v>11314.324281150159</v>
      </c>
      <c r="D412" s="2">
        <v>16229.832268370606</v>
      </c>
      <c r="E412" s="2">
        <v>25705.43130990415</v>
      </c>
      <c r="F412" s="2">
        <v>33356.731629392969</v>
      </c>
      <c r="G412" s="2"/>
      <c r="I412" s="2" t="s">
        <v>88</v>
      </c>
      <c r="J412" s="2" t="s">
        <v>88</v>
      </c>
      <c r="K412" s="2" t="s">
        <v>88</v>
      </c>
      <c r="L412" s="2" t="s">
        <v>88</v>
      </c>
      <c r="M412" s="11"/>
      <c r="N412" s="11"/>
      <c r="O412" s="11"/>
      <c r="P412" s="11"/>
    </row>
    <row r="413" spans="1:16">
      <c r="A413" s="8" t="s">
        <v>55</v>
      </c>
      <c r="B413" s="3">
        <v>2015</v>
      </c>
      <c r="C413" s="2">
        <v>11403.210110584518</v>
      </c>
      <c r="D413" s="2">
        <v>16225.450236966824</v>
      </c>
      <c r="E413" s="2">
        <v>26596.249605055295</v>
      </c>
      <c r="F413" s="2">
        <v>35213.507109004742</v>
      </c>
      <c r="G413" s="2"/>
      <c r="I413" s="2" t="s">
        <v>88</v>
      </c>
      <c r="J413" s="2" t="s">
        <v>88</v>
      </c>
      <c r="K413" s="2" t="s">
        <v>88</v>
      </c>
      <c r="L413" s="2" t="s">
        <v>88</v>
      </c>
      <c r="M413" s="11"/>
      <c r="N413" s="11"/>
      <c r="O413" s="11"/>
      <c r="P413" s="11"/>
    </row>
    <row r="414" spans="1:16">
      <c r="A414" s="8" t="s">
        <v>55</v>
      </c>
      <c r="B414" s="3">
        <v>2016</v>
      </c>
      <c r="C414" s="2">
        <v>11449.241433021805</v>
      </c>
      <c r="D414" s="2">
        <v>16173.022227414329</v>
      </c>
      <c r="E414" s="2">
        <v>26928.646542056071</v>
      </c>
      <c r="F414" s="2">
        <v>36399.533738317754</v>
      </c>
      <c r="G414" s="2"/>
      <c r="I414" s="2" t="s">
        <v>88</v>
      </c>
      <c r="J414" s="2" t="s">
        <v>88</v>
      </c>
      <c r="K414" s="2" t="s">
        <v>88</v>
      </c>
      <c r="L414" s="2" t="s">
        <v>88</v>
      </c>
      <c r="M414" s="11"/>
      <c r="N414" s="11"/>
      <c r="O414" s="11"/>
      <c r="P414" s="11"/>
    </row>
    <row r="415" spans="1:16">
      <c r="A415" s="8" t="s">
        <v>55</v>
      </c>
      <c r="B415" s="3">
        <v>2017</v>
      </c>
      <c r="C415" s="2">
        <v>11437.335889570551</v>
      </c>
      <c r="D415" s="2">
        <v>16043.964371165644</v>
      </c>
      <c r="E415" s="2">
        <v>27118.184049079755</v>
      </c>
      <c r="F415" s="2">
        <v>37344.116809815947</v>
      </c>
      <c r="G415" s="2"/>
      <c r="I415" s="2" t="s">
        <v>88</v>
      </c>
      <c r="J415" s="2" t="s">
        <v>88</v>
      </c>
      <c r="K415" s="2" t="s">
        <v>88</v>
      </c>
      <c r="L415" s="2" t="s">
        <v>88</v>
      </c>
      <c r="M415" s="11"/>
      <c r="N415" s="11"/>
      <c r="O415" s="11"/>
      <c r="P415" s="11"/>
    </row>
    <row r="416" spans="1:16">
      <c r="A416" s="8" t="s">
        <v>55</v>
      </c>
      <c r="B416" s="3">
        <v>2018</v>
      </c>
      <c r="C416" s="2">
        <v>11471.844077961019</v>
      </c>
      <c r="D416" s="2">
        <v>16803.17436281859</v>
      </c>
      <c r="E416" s="2">
        <v>26915.137181409293</v>
      </c>
      <c r="F416" s="2">
        <v>37484.693643178405</v>
      </c>
      <c r="G416" s="2"/>
      <c r="I416" s="2" t="s">
        <v>88</v>
      </c>
      <c r="J416" s="2" t="s">
        <v>88</v>
      </c>
      <c r="K416" s="2" t="s">
        <v>88</v>
      </c>
      <c r="L416" s="2" t="s">
        <v>88</v>
      </c>
      <c r="M416" s="11"/>
      <c r="N416" s="11"/>
      <c r="O416" s="11"/>
      <c r="P416" s="11"/>
    </row>
    <row r="417" spans="1:16">
      <c r="A417" s="8" t="s">
        <v>55</v>
      </c>
      <c r="B417" s="3">
        <v>2019</v>
      </c>
      <c r="C417" s="2" t="s">
        <v>88</v>
      </c>
      <c r="D417" s="2">
        <v>16975.672117647056</v>
      </c>
      <c r="E417" s="2">
        <v>26997.619117647057</v>
      </c>
      <c r="F417" s="2" t="s">
        <v>88</v>
      </c>
      <c r="G417" s="2"/>
      <c r="I417" s="11">
        <v>15000.756617647057</v>
      </c>
      <c r="J417" s="2" t="s">
        <v>88</v>
      </c>
      <c r="K417" s="11">
        <v>45439.886999999995</v>
      </c>
      <c r="L417" s="2" t="s">
        <v>88</v>
      </c>
      <c r="M417" s="11"/>
      <c r="N417" s="11"/>
      <c r="O417" s="11"/>
      <c r="P417" s="11"/>
    </row>
    <row r="418" spans="1:16">
      <c r="A418" s="8" t="s">
        <v>55</v>
      </c>
      <c r="B418" s="3">
        <v>2020</v>
      </c>
      <c r="C418" s="2" t="s">
        <v>88</v>
      </c>
      <c r="D418" s="2">
        <v>17634.972131386861</v>
      </c>
      <c r="E418" s="2">
        <v>28640.914598540148</v>
      </c>
      <c r="F418" s="2" t="s">
        <v>88</v>
      </c>
      <c r="G418" s="2"/>
      <c r="I418" s="11">
        <v>15587.110481751824</v>
      </c>
      <c r="J418" s="2" t="s">
        <v>88</v>
      </c>
      <c r="K418" s="11">
        <v>48593.563737226279</v>
      </c>
      <c r="L418" s="2" t="s">
        <v>88</v>
      </c>
      <c r="M418" s="11"/>
      <c r="N418" s="11"/>
      <c r="O418" s="11"/>
      <c r="P418" s="11"/>
    </row>
    <row r="419" spans="1:16">
      <c r="A419" s="8" t="s">
        <v>55</v>
      </c>
      <c r="B419" s="3">
        <v>2021</v>
      </c>
      <c r="C419" s="2" t="s">
        <v>88</v>
      </c>
      <c r="D419" s="2">
        <v>17073.506723163839</v>
      </c>
      <c r="E419" s="2">
        <v>28446.838276836155</v>
      </c>
      <c r="F419" s="2" t="s">
        <v>88</v>
      </c>
      <c r="G419" s="2"/>
      <c r="I419" s="11">
        <v>15037.426723163841</v>
      </c>
      <c r="J419" s="2" t="s">
        <v>88</v>
      </c>
      <c r="K419" s="11">
        <v>45989.289067796606</v>
      </c>
      <c r="L419" s="2" t="s">
        <v>88</v>
      </c>
      <c r="M419" s="11"/>
      <c r="N419" s="11"/>
      <c r="O419" s="11"/>
      <c r="P419" s="11"/>
    </row>
    <row r="420" spans="1:16">
      <c r="A420" s="8" t="s">
        <v>55</v>
      </c>
      <c r="B420" s="3">
        <v>2022</v>
      </c>
      <c r="C420" s="2" t="s">
        <v>88</v>
      </c>
      <c r="D420" s="11">
        <v>17761.140423280423</v>
      </c>
      <c r="E420" s="11">
        <v>27925.402777777781</v>
      </c>
      <c r="F420" s="2" t="s">
        <v>88</v>
      </c>
      <c r="G420" s="2"/>
      <c r="I420" s="11">
        <v>15725.060423280423</v>
      </c>
      <c r="J420" s="11">
        <v>22712.150515873018</v>
      </c>
      <c r="K420" s="11">
        <v>47155.872566137565</v>
      </c>
      <c r="L420" s="11">
        <v>49746.399060846561</v>
      </c>
      <c r="M420" s="11"/>
      <c r="N420" s="11"/>
      <c r="O420" s="11"/>
      <c r="P420" s="11"/>
    </row>
    <row r="421" spans="1:16">
      <c r="A421" s="8" t="s">
        <v>55</v>
      </c>
      <c r="B421" s="3">
        <v>2023</v>
      </c>
      <c r="C421" s="2" t="s">
        <v>88</v>
      </c>
      <c r="D421" s="11">
        <v>16845.268593252706</v>
      </c>
      <c r="E421" s="11">
        <v>27672.56015276894</v>
      </c>
      <c r="F421" s="2" t="s">
        <v>88</v>
      </c>
      <c r="G421" s="2"/>
      <c r="I421" s="11">
        <v>15138.895085932527</v>
      </c>
      <c r="J421" s="11">
        <v>27560.076359007006</v>
      </c>
      <c r="K421" s="11">
        <v>46699.692425206878</v>
      </c>
      <c r="L421" s="11">
        <v>49954.332921705922</v>
      </c>
      <c r="M421" s="11"/>
      <c r="N421" s="11"/>
      <c r="O421" s="11"/>
      <c r="P421" s="11"/>
    </row>
    <row r="422" spans="1:16">
      <c r="A422" s="8" t="s">
        <v>55</v>
      </c>
      <c r="B422" s="3">
        <v>2024</v>
      </c>
      <c r="C422" s="2" t="s">
        <v>88</v>
      </c>
      <c r="D422" s="11">
        <v>17044.378408949658</v>
      </c>
      <c r="E422" s="11">
        <v>27975.230577998755</v>
      </c>
      <c r="F422" s="2" t="s">
        <v>88</v>
      </c>
      <c r="G422" s="2"/>
      <c r="I422" s="11">
        <v>15164.527922560594</v>
      </c>
      <c r="J422" s="11">
        <v>26911.798309509013</v>
      </c>
      <c r="K422" s="11">
        <v>46982.630702299561</v>
      </c>
      <c r="L422" s="11">
        <v>49462.377265382216</v>
      </c>
      <c r="M422" s="11"/>
      <c r="N422" s="11"/>
      <c r="O422" s="11"/>
      <c r="P422" s="11"/>
    </row>
    <row r="423" spans="1:16" ht="15.75" thickBot="1">
      <c r="A423" s="8" t="s">
        <v>55</v>
      </c>
      <c r="B423" s="3">
        <v>2025</v>
      </c>
      <c r="C423" s="2" t="s">
        <v>88</v>
      </c>
      <c r="D423" s="11">
        <v>17183.16</v>
      </c>
      <c r="E423" s="11">
        <v>28195</v>
      </c>
      <c r="F423" s="2" t="s">
        <v>88</v>
      </c>
      <c r="G423" s="2"/>
      <c r="I423" s="11">
        <v>15209.25</v>
      </c>
      <c r="J423" s="11">
        <v>26464.31</v>
      </c>
      <c r="K423" s="11">
        <v>47231.4</v>
      </c>
      <c r="L423" s="11">
        <v>49253.31</v>
      </c>
      <c r="M423" s="11"/>
      <c r="N423" s="11"/>
      <c r="O423" s="11"/>
      <c r="P423" s="11"/>
    </row>
    <row r="424" spans="1:16">
      <c r="A424" s="28" t="s">
        <v>56</v>
      </c>
      <c r="B424" s="29">
        <v>1986</v>
      </c>
      <c r="C424" s="34">
        <v>10662.987804878048</v>
      </c>
      <c r="D424" s="101" t="s">
        <v>88</v>
      </c>
      <c r="E424" s="34">
        <v>24539.890243902439</v>
      </c>
      <c r="F424" s="34">
        <v>36013.865853658535</v>
      </c>
      <c r="G424" s="32"/>
      <c r="H424" s="29"/>
      <c r="I424" s="63"/>
      <c r="J424" s="63"/>
      <c r="K424" s="63"/>
      <c r="L424" s="63"/>
      <c r="M424" s="11"/>
      <c r="N424" s="11"/>
      <c r="O424" s="11"/>
      <c r="P424" s="11"/>
    </row>
    <row r="425" spans="1:16">
      <c r="A425" s="8" t="s">
        <v>56</v>
      </c>
      <c r="B425" s="3">
        <v>1987</v>
      </c>
      <c r="C425" s="70" t="s">
        <v>88</v>
      </c>
      <c r="D425" s="70" t="s">
        <v>88</v>
      </c>
      <c r="E425" s="70" t="s">
        <v>88</v>
      </c>
      <c r="F425" s="70" t="s">
        <v>88</v>
      </c>
      <c r="G425" s="2"/>
      <c r="I425" s="11"/>
      <c r="J425" s="11"/>
      <c r="K425" s="11"/>
      <c r="L425" s="11"/>
      <c r="M425" s="11"/>
      <c r="N425" s="11"/>
      <c r="O425" s="11"/>
      <c r="P425" s="11"/>
    </row>
    <row r="426" spans="1:16">
      <c r="A426" s="8" t="s">
        <v>56</v>
      </c>
      <c r="B426" s="3">
        <v>1988</v>
      </c>
      <c r="C426" s="70" t="s">
        <v>88</v>
      </c>
      <c r="D426" s="70" t="s">
        <v>88</v>
      </c>
      <c r="E426" s="70" t="s">
        <v>88</v>
      </c>
      <c r="F426" s="70" t="s">
        <v>88</v>
      </c>
      <c r="G426" s="2"/>
      <c r="I426" s="11"/>
      <c r="J426" s="11"/>
      <c r="K426" s="11"/>
      <c r="L426" s="11"/>
      <c r="M426" s="11"/>
      <c r="N426" s="11"/>
      <c r="O426" s="11"/>
      <c r="P426" s="11"/>
    </row>
    <row r="427" spans="1:16">
      <c r="A427" s="8" t="s">
        <v>56</v>
      </c>
      <c r="B427" s="3">
        <v>1989</v>
      </c>
      <c r="C427" s="11">
        <v>10822.272727272728</v>
      </c>
      <c r="D427" s="70" t="s">
        <v>88</v>
      </c>
      <c r="E427" s="11">
        <v>24408.286096256685</v>
      </c>
      <c r="F427" s="11">
        <v>34885.914438502674</v>
      </c>
      <c r="G427" s="2"/>
      <c r="M427" s="11"/>
      <c r="N427" s="11"/>
      <c r="O427" s="11"/>
      <c r="P427" s="11"/>
    </row>
    <row r="428" spans="1:16">
      <c r="A428" s="8" t="s">
        <v>56</v>
      </c>
      <c r="B428" s="3">
        <v>1990</v>
      </c>
      <c r="C428" s="11">
        <v>10738.973214285714</v>
      </c>
      <c r="D428" s="70" t="s">
        <v>88</v>
      </c>
      <c r="E428" s="11">
        <v>24188.649668367347</v>
      </c>
      <c r="F428" s="11">
        <v>34362.619897959179</v>
      </c>
      <c r="G428" s="2"/>
      <c r="M428" s="11"/>
      <c r="N428" s="11"/>
      <c r="O428" s="11"/>
      <c r="P428" s="11"/>
    </row>
    <row r="429" spans="1:16">
      <c r="A429" s="8" t="s">
        <v>56</v>
      </c>
      <c r="B429" s="3">
        <v>1991</v>
      </c>
      <c r="C429" s="11">
        <v>10674.983091787439</v>
      </c>
      <c r="D429" s="70" t="s">
        <v>88</v>
      </c>
      <c r="E429" s="11">
        <v>23851.99342995169</v>
      </c>
      <c r="F429" s="11">
        <v>33829.562801932363</v>
      </c>
      <c r="G429" s="2"/>
      <c r="M429" s="11"/>
      <c r="N429" s="11"/>
      <c r="O429" s="11"/>
      <c r="P429" s="11"/>
    </row>
    <row r="430" spans="1:16">
      <c r="A430" s="8" t="s">
        <v>56</v>
      </c>
      <c r="B430" s="3">
        <v>1992</v>
      </c>
      <c r="C430" s="11">
        <v>10882.159523809523</v>
      </c>
      <c r="D430" s="70" t="s">
        <v>88</v>
      </c>
      <c r="E430" s="11">
        <v>23470.826190476189</v>
      </c>
      <c r="F430" s="11">
        <v>33811.516666666663</v>
      </c>
      <c r="G430" s="2"/>
      <c r="M430" s="11"/>
      <c r="N430" s="11"/>
      <c r="O430" s="11"/>
      <c r="P430" s="11"/>
    </row>
    <row r="431" spans="1:16">
      <c r="A431" s="8" t="s">
        <v>56</v>
      </c>
      <c r="B431" s="3">
        <v>1993</v>
      </c>
      <c r="C431" s="11">
        <v>11424.943925233645</v>
      </c>
      <c r="D431" s="70" t="s">
        <v>88</v>
      </c>
      <c r="E431" s="11">
        <v>23196.587710280375</v>
      </c>
      <c r="F431" s="11">
        <v>33342.574766355137</v>
      </c>
      <c r="G431" s="2"/>
      <c r="M431" s="11"/>
      <c r="N431" s="11"/>
      <c r="O431" s="11"/>
      <c r="P431" s="11"/>
    </row>
    <row r="432" spans="1:16">
      <c r="A432" s="8" t="s">
        <v>56</v>
      </c>
      <c r="B432" s="3">
        <v>1994</v>
      </c>
      <c r="C432" s="11">
        <v>11417.360560093348</v>
      </c>
      <c r="D432" s="70" t="s">
        <v>88</v>
      </c>
      <c r="E432" s="11">
        <v>23171.915495915982</v>
      </c>
      <c r="F432" s="11">
        <v>33430.123687281208</v>
      </c>
      <c r="G432" s="2"/>
      <c r="M432" s="11"/>
      <c r="N432" s="11"/>
      <c r="O432" s="11"/>
      <c r="P432" s="11"/>
    </row>
    <row r="433" spans="1:16">
      <c r="A433" s="8" t="s">
        <v>56</v>
      </c>
      <c r="B433" s="3">
        <v>1995</v>
      </c>
      <c r="C433" s="11">
        <v>10254.477442922376</v>
      </c>
      <c r="D433" s="70" t="s">
        <v>88</v>
      </c>
      <c r="E433" s="11">
        <v>22663.723744292238</v>
      </c>
      <c r="F433" s="11">
        <v>32710.664383561645</v>
      </c>
      <c r="G433" s="2"/>
      <c r="M433" s="11"/>
      <c r="N433" s="11"/>
      <c r="O433" s="11"/>
      <c r="P433" s="11"/>
    </row>
    <row r="434" spans="1:16">
      <c r="A434" s="8" t="s">
        <v>56</v>
      </c>
      <c r="B434" s="3">
        <v>1996</v>
      </c>
      <c r="C434" s="11">
        <v>11006.386951631044</v>
      </c>
      <c r="D434" s="70" t="s">
        <v>88</v>
      </c>
      <c r="E434" s="11">
        <v>22332.308211473563</v>
      </c>
      <c r="F434" s="11">
        <v>32232.330708661411</v>
      </c>
      <c r="G434" s="2"/>
      <c r="M434" s="11"/>
      <c r="N434" s="11"/>
      <c r="O434" s="11"/>
      <c r="P434" s="11"/>
    </row>
    <row r="435" spans="1:16">
      <c r="A435" s="8" t="s">
        <v>56</v>
      </c>
      <c r="B435" s="3">
        <v>1997</v>
      </c>
      <c r="C435" s="11">
        <v>9936.8608849557513</v>
      </c>
      <c r="D435" s="70" t="s">
        <v>88</v>
      </c>
      <c r="E435" s="11">
        <v>21961.641017699112</v>
      </c>
      <c r="F435" s="11">
        <v>30130.409380530968</v>
      </c>
      <c r="G435" s="2"/>
      <c r="M435" s="11"/>
      <c r="N435" s="11"/>
      <c r="O435" s="11"/>
      <c r="P435" s="11"/>
    </row>
    <row r="436" spans="1:16">
      <c r="A436" s="8" t="s">
        <v>56</v>
      </c>
      <c r="B436" s="3">
        <v>1998</v>
      </c>
      <c r="C436" s="11">
        <v>9868.6897699890469</v>
      </c>
      <c r="D436" s="70" t="s">
        <v>88</v>
      </c>
      <c r="E436" s="11">
        <v>20321.863198247538</v>
      </c>
      <c r="F436" s="11">
        <v>30017.162803943043</v>
      </c>
      <c r="G436" s="2"/>
      <c r="M436" s="11"/>
      <c r="N436" s="11"/>
      <c r="O436" s="11"/>
      <c r="P436" s="11"/>
    </row>
    <row r="437" spans="1:16">
      <c r="A437" s="8" t="s">
        <v>56</v>
      </c>
      <c r="B437" s="3">
        <v>1999</v>
      </c>
      <c r="C437" s="11">
        <v>10143.494768568353</v>
      </c>
      <c r="D437" s="70" t="s">
        <v>88</v>
      </c>
      <c r="E437" s="11">
        <v>20991.812292787941</v>
      </c>
      <c r="F437" s="11">
        <v>31090.395091496226</v>
      </c>
      <c r="G437" s="2"/>
      <c r="M437" s="11"/>
      <c r="N437" s="11"/>
      <c r="O437" s="11"/>
      <c r="P437" s="11"/>
    </row>
    <row r="438" spans="1:16">
      <c r="A438" s="8" t="s">
        <v>56</v>
      </c>
      <c r="B438" s="3">
        <v>2000</v>
      </c>
      <c r="C438" s="11">
        <v>10143.756205450733</v>
      </c>
      <c r="D438" s="70" t="s">
        <v>88</v>
      </c>
      <c r="E438" s="11">
        <v>21023.589685534589</v>
      </c>
      <c r="F438" s="11">
        <v>30912.560503144647</v>
      </c>
      <c r="G438" s="2"/>
      <c r="M438" s="11"/>
      <c r="N438" s="11"/>
      <c r="O438" s="11"/>
      <c r="P438" s="11"/>
    </row>
    <row r="439" spans="1:16">
      <c r="A439" s="8" t="s">
        <v>56</v>
      </c>
      <c r="B439" s="3">
        <v>2001</v>
      </c>
      <c r="C439" s="11">
        <v>10130.619529652351</v>
      </c>
      <c r="D439" s="70" t="s">
        <v>88</v>
      </c>
      <c r="E439" s="11">
        <v>21022.737546012268</v>
      </c>
      <c r="F439" s="11">
        <v>31016.674846625767</v>
      </c>
      <c r="G439" s="2"/>
      <c r="M439" s="11"/>
      <c r="N439" s="11"/>
      <c r="O439" s="11"/>
      <c r="P439" s="11"/>
    </row>
    <row r="440" spans="1:16">
      <c r="A440" s="8" t="s">
        <v>56</v>
      </c>
      <c r="B440" s="3">
        <v>2002</v>
      </c>
      <c r="C440" s="11">
        <v>9975.3306199999988</v>
      </c>
      <c r="D440" s="70" t="s">
        <v>88</v>
      </c>
      <c r="E440" s="11">
        <v>20662.928</v>
      </c>
      <c r="F440" s="11">
        <v>30531.347999999998</v>
      </c>
      <c r="G440" s="2"/>
      <c r="M440" s="11"/>
      <c r="N440" s="11"/>
      <c r="O440" s="11"/>
      <c r="P440" s="11"/>
    </row>
    <row r="441" spans="1:16">
      <c r="A441" s="8" t="s">
        <v>56</v>
      </c>
      <c r="B441" s="3">
        <v>2003</v>
      </c>
      <c r="C441" s="11">
        <v>9922.6315564202323</v>
      </c>
      <c r="D441" s="70" t="s">
        <v>88</v>
      </c>
      <c r="E441" s="11">
        <v>20105.58719844358</v>
      </c>
      <c r="F441" s="11">
        <v>29958.002490272371</v>
      </c>
      <c r="G441" s="2"/>
      <c r="M441" s="11"/>
      <c r="N441" s="11"/>
      <c r="O441" s="11"/>
      <c r="P441" s="11"/>
    </row>
    <row r="442" spans="1:16">
      <c r="A442" s="8" t="s">
        <v>56</v>
      </c>
      <c r="B442" s="3">
        <v>2004</v>
      </c>
      <c r="C442" s="11">
        <v>9799.9798089780325</v>
      </c>
      <c r="D442" s="70" t="s">
        <v>88</v>
      </c>
      <c r="E442" s="11">
        <v>19936.263801337154</v>
      </c>
      <c r="F442" s="11">
        <v>29888.728481375358</v>
      </c>
      <c r="G442" s="2"/>
      <c r="M442" s="11"/>
      <c r="N442" s="11"/>
      <c r="O442" s="11"/>
      <c r="P442" s="11"/>
    </row>
    <row r="443" spans="1:16">
      <c r="A443" s="8" t="s">
        <v>56</v>
      </c>
      <c r="B443" s="3">
        <v>2005</v>
      </c>
      <c r="C443" s="11">
        <v>10224.902803738318</v>
      </c>
      <c r="D443" s="70" t="s">
        <v>88</v>
      </c>
      <c r="E443" s="11">
        <v>20310.158878504673</v>
      </c>
      <c r="F443" s="11">
        <v>29658.816822429904</v>
      </c>
      <c r="G443" s="2"/>
      <c r="M443" s="11"/>
      <c r="N443" s="11"/>
      <c r="O443" s="11"/>
      <c r="P443" s="11"/>
    </row>
    <row r="444" spans="1:16">
      <c r="A444" s="8" t="s">
        <v>56</v>
      </c>
      <c r="B444" s="3">
        <v>2006</v>
      </c>
      <c r="C444" s="11">
        <v>12855.716168652614</v>
      </c>
      <c r="D444" s="70" t="s">
        <v>88</v>
      </c>
      <c r="E444" s="11">
        <v>23642.692942254813</v>
      </c>
      <c r="F444" s="11">
        <v>32558.527186067829</v>
      </c>
      <c r="G444" s="2"/>
      <c r="M444" s="11"/>
      <c r="N444" s="11"/>
      <c r="O444" s="11"/>
      <c r="P444" s="11"/>
    </row>
    <row r="445" spans="1:16">
      <c r="A445" s="8" t="s">
        <v>56</v>
      </c>
      <c r="B445" s="3">
        <v>2007</v>
      </c>
      <c r="C445" s="11">
        <v>11163.037596412554</v>
      </c>
      <c r="D445" s="70" t="s">
        <v>88</v>
      </c>
      <c r="E445" s="11">
        <v>22562.022493273544</v>
      </c>
      <c r="F445" s="11">
        <v>30403.272000000001</v>
      </c>
      <c r="G445" s="2"/>
      <c r="M445" s="11"/>
      <c r="N445" s="11"/>
      <c r="O445" s="11"/>
      <c r="P445" s="11"/>
    </row>
    <row r="446" spans="1:16">
      <c r="A446" s="8" t="s">
        <v>56</v>
      </c>
      <c r="B446" s="3">
        <v>2008</v>
      </c>
      <c r="C446" s="11">
        <v>11684.895092024539</v>
      </c>
      <c r="D446" s="70" t="s">
        <v>88</v>
      </c>
      <c r="E446" s="11">
        <v>23620.306713409289</v>
      </c>
      <c r="F446" s="11">
        <v>32560.097283085011</v>
      </c>
      <c r="G446" s="2"/>
      <c r="M446" s="11"/>
      <c r="N446" s="11"/>
      <c r="O446" s="11"/>
      <c r="P446" s="11"/>
    </row>
    <row r="447" spans="1:16">
      <c r="A447" s="8" t="s">
        <v>56</v>
      </c>
      <c r="B447" s="3">
        <v>2009</v>
      </c>
      <c r="C447" s="11">
        <v>12601.976818181818</v>
      </c>
      <c r="D447" s="70" t="s">
        <v>88</v>
      </c>
      <c r="E447" s="11">
        <v>25725.058986013981</v>
      </c>
      <c r="F447" s="11">
        <v>34449.160000000003</v>
      </c>
      <c r="G447" s="2"/>
      <c r="M447" s="11"/>
      <c r="N447" s="11"/>
      <c r="O447" s="11"/>
      <c r="P447" s="11"/>
    </row>
    <row r="448" spans="1:16">
      <c r="A448" s="8" t="s">
        <v>56</v>
      </c>
      <c r="B448" s="3">
        <v>2010</v>
      </c>
      <c r="C448" s="11">
        <v>12307.191690987125</v>
      </c>
      <c r="D448" s="70" t="s">
        <v>88</v>
      </c>
      <c r="E448" s="11">
        <v>25096.046111587981</v>
      </c>
      <c r="F448" s="11">
        <v>33781.408635193133</v>
      </c>
      <c r="G448" s="2"/>
      <c r="M448" s="11"/>
      <c r="N448" s="11"/>
      <c r="O448" s="11"/>
      <c r="P448" s="11"/>
    </row>
    <row r="449" spans="1:17">
      <c r="A449" s="8" t="s">
        <v>56</v>
      </c>
      <c r="B449" s="3">
        <v>2011</v>
      </c>
      <c r="C449" s="11">
        <v>12175.560100083403</v>
      </c>
      <c r="D449" s="70" t="s">
        <v>88</v>
      </c>
      <c r="E449" s="11">
        <v>24703.29427856547</v>
      </c>
      <c r="F449" s="11">
        <v>33087.217547956629</v>
      </c>
      <c r="G449" s="2"/>
      <c r="M449" s="11"/>
      <c r="N449" s="11"/>
      <c r="O449" s="11"/>
      <c r="P449" s="11"/>
    </row>
    <row r="450" spans="1:17">
      <c r="A450" s="8" t="s">
        <v>56</v>
      </c>
      <c r="B450" s="3">
        <v>2012</v>
      </c>
      <c r="C450" s="11">
        <v>12009.401807723911</v>
      </c>
      <c r="D450" s="70" t="s">
        <v>88</v>
      </c>
      <c r="E450" s="11">
        <v>24786.509449465899</v>
      </c>
      <c r="F450" s="11">
        <v>33161.11421528348</v>
      </c>
      <c r="G450" s="2"/>
      <c r="M450" s="11"/>
      <c r="N450" s="11"/>
      <c r="O450" s="11"/>
      <c r="P450" s="11"/>
      <c r="Q450" s="11"/>
    </row>
    <row r="451" spans="1:17">
      <c r="A451" s="8" t="s">
        <v>56</v>
      </c>
      <c r="B451" s="3">
        <v>2013</v>
      </c>
      <c r="C451" s="11">
        <v>11901.865846905537</v>
      </c>
      <c r="D451" s="11">
        <v>18689.984771986969</v>
      </c>
      <c r="E451" s="11">
        <v>25372.964885993482</v>
      </c>
      <c r="F451" s="11">
        <v>33657.630423452763</v>
      </c>
      <c r="G451" s="2"/>
      <c r="M451" s="11"/>
      <c r="N451" s="11"/>
      <c r="O451" s="11"/>
      <c r="P451" s="11"/>
      <c r="Q451" s="11"/>
    </row>
    <row r="452" spans="1:17">
      <c r="A452" s="8" t="s">
        <v>56</v>
      </c>
      <c r="B452" s="3">
        <v>2014</v>
      </c>
      <c r="C452" s="11">
        <v>11796.956869009584</v>
      </c>
      <c r="D452" s="11">
        <v>19305.303514376996</v>
      </c>
      <c r="E452" s="11">
        <v>25378.867412140571</v>
      </c>
      <c r="F452" s="11">
        <v>33844.610223642172</v>
      </c>
      <c r="G452" s="2"/>
      <c r="M452" s="11"/>
      <c r="N452" s="11"/>
      <c r="O452" s="11"/>
      <c r="P452" s="11"/>
      <c r="Q452" s="11"/>
    </row>
    <row r="453" spans="1:17">
      <c r="A453" s="8" t="s">
        <v>56</v>
      </c>
      <c r="B453" s="3">
        <v>2015</v>
      </c>
      <c r="C453" s="11">
        <v>11481.030015797789</v>
      </c>
      <c r="D453" s="11">
        <v>19977.666666666668</v>
      </c>
      <c r="E453" s="11">
        <v>26291.454976303317</v>
      </c>
      <c r="F453" s="11">
        <v>35721.930489731436</v>
      </c>
      <c r="G453" s="2"/>
      <c r="M453" s="11"/>
      <c r="N453" s="11"/>
      <c r="O453" s="11"/>
      <c r="P453" s="11"/>
      <c r="Q453" s="11"/>
    </row>
    <row r="454" spans="1:17">
      <c r="A454" s="8" t="s">
        <v>56</v>
      </c>
      <c r="B454" s="3">
        <v>2016</v>
      </c>
      <c r="C454" s="11">
        <v>11607.04735202492</v>
      </c>
      <c r="D454" s="11">
        <v>19819.528255451711</v>
      </c>
      <c r="E454" s="11">
        <v>26446.993208722739</v>
      </c>
      <c r="F454" s="11">
        <v>36849.894439252334</v>
      </c>
      <c r="G454" s="2"/>
      <c r="M454" s="11"/>
      <c r="N454" s="11"/>
      <c r="O454" s="11"/>
      <c r="P454" s="11"/>
      <c r="Q454" s="11"/>
    </row>
    <row r="455" spans="1:17">
      <c r="A455" s="8" t="s">
        <v>56</v>
      </c>
      <c r="B455" s="3">
        <v>2017</v>
      </c>
      <c r="C455" s="11">
        <v>11106.06490797546</v>
      </c>
      <c r="D455" s="11">
        <v>19699.806855828221</v>
      </c>
      <c r="E455" s="11">
        <v>26551.391840490793</v>
      </c>
      <c r="F455" s="11">
        <v>37493.659693251531</v>
      </c>
      <c r="G455" s="2"/>
      <c r="M455" s="11"/>
      <c r="N455" s="11"/>
      <c r="O455" s="11"/>
      <c r="P455" s="11"/>
      <c r="Q455" s="11"/>
    </row>
    <row r="456" spans="1:17">
      <c r="A456" s="8" t="s">
        <v>56</v>
      </c>
      <c r="B456" s="3">
        <v>2018</v>
      </c>
      <c r="C456" s="11">
        <v>10933.947526236881</v>
      </c>
      <c r="D456" s="11">
        <v>19435.027106446774</v>
      </c>
      <c r="E456" s="11">
        <v>25955.859610194901</v>
      </c>
      <c r="F456" s="11">
        <v>36871.245397301347</v>
      </c>
      <c r="G456" s="2"/>
      <c r="M456" s="11"/>
      <c r="N456" s="11"/>
      <c r="O456" s="11"/>
      <c r="P456" s="11"/>
      <c r="Q456" s="11"/>
    </row>
    <row r="457" spans="1:17">
      <c r="A457" s="8" t="s">
        <v>56</v>
      </c>
      <c r="B457" s="3">
        <v>2019</v>
      </c>
      <c r="C457" s="11">
        <v>10659.864</v>
      </c>
      <c r="D457" s="11">
        <v>19107.845338235296</v>
      </c>
      <c r="E457" s="11">
        <v>25644.683558823526</v>
      </c>
      <c r="F457" s="11">
        <v>36453.752235294116</v>
      </c>
      <c r="G457" s="2"/>
      <c r="I457" s="25"/>
      <c r="J457" s="25"/>
      <c r="M457" s="11"/>
      <c r="N457" s="11"/>
      <c r="O457" s="11"/>
      <c r="P457" s="11"/>
      <c r="Q457" s="11"/>
    </row>
    <row r="458" spans="1:17">
      <c r="A458" s="8" t="s">
        <v>56</v>
      </c>
      <c r="B458" s="3">
        <v>2020</v>
      </c>
      <c r="C458" s="11">
        <v>14141.575182481753</v>
      </c>
      <c r="D458" s="11">
        <v>19966.180656934306</v>
      </c>
      <c r="E458" s="11">
        <v>30067.776642335768</v>
      </c>
      <c r="F458" s="11">
        <v>41102.735766423357</v>
      </c>
      <c r="G458" s="2"/>
      <c r="M458" s="11"/>
      <c r="N458" s="11"/>
      <c r="O458" s="11"/>
      <c r="P458" s="11"/>
      <c r="Q458" s="11"/>
    </row>
    <row r="459" spans="1:17">
      <c r="A459" s="8" t="s">
        <v>56</v>
      </c>
      <c r="B459" s="3">
        <v>2021</v>
      </c>
      <c r="C459" s="11">
        <v>13302.217711864407</v>
      </c>
      <c r="D459" s="11">
        <v>18917.045988700564</v>
      </c>
      <c r="E459" s="11">
        <v>29355.388418079096</v>
      </c>
      <c r="F459" s="11">
        <v>38137.073446327682</v>
      </c>
      <c r="G459" s="2"/>
      <c r="M459" s="11"/>
      <c r="N459" s="11"/>
      <c r="O459" s="11"/>
      <c r="P459" s="11"/>
      <c r="Q459" s="11"/>
    </row>
    <row r="460" spans="1:17">
      <c r="A460" s="8" t="s">
        <v>56</v>
      </c>
      <c r="B460" s="3">
        <v>2022</v>
      </c>
      <c r="C460" s="11">
        <v>13570.2394973545</v>
      </c>
      <c r="D460" s="11">
        <v>18503.548134920635</v>
      </c>
      <c r="E460" s="11">
        <v>27639.51884920635</v>
      </c>
      <c r="F460" s="11">
        <v>38105.639880952382</v>
      </c>
      <c r="G460" s="2"/>
      <c r="M460" s="11"/>
      <c r="N460" s="11"/>
      <c r="O460" s="11"/>
      <c r="P460" s="11"/>
      <c r="Q460" s="11"/>
    </row>
    <row r="461" spans="1:17">
      <c r="A461" s="8" t="s">
        <v>56</v>
      </c>
      <c r="B461" s="3">
        <v>2023</v>
      </c>
      <c r="C461" s="11">
        <v>13540.678268618714</v>
      </c>
      <c r="D461" s="11">
        <v>17923.30273711012</v>
      </c>
      <c r="E461" s="11">
        <v>27561.508274984088</v>
      </c>
      <c r="F461" s="11">
        <v>37848.8316359007</v>
      </c>
      <c r="G461" s="2"/>
      <c r="M461" s="11"/>
      <c r="N461" s="11"/>
      <c r="O461" s="11"/>
      <c r="P461" s="11"/>
      <c r="Q461" s="11"/>
    </row>
    <row r="462" spans="1:17">
      <c r="A462" s="8" t="s">
        <v>56</v>
      </c>
      <c r="B462" s="3">
        <v>2024</v>
      </c>
      <c r="C462" s="11">
        <v>13676.737439403354</v>
      </c>
      <c r="D462" s="11">
        <v>17729.568986948412</v>
      </c>
      <c r="E462" s="11">
        <v>27748.677439403353</v>
      </c>
      <c r="F462" s="11">
        <v>38261.967681789931</v>
      </c>
      <c r="G462" s="2"/>
      <c r="M462" s="11"/>
      <c r="N462" s="11"/>
      <c r="O462" s="11"/>
      <c r="P462" s="11"/>
      <c r="Q462" s="11"/>
    </row>
    <row r="463" spans="1:17" ht="15.75" thickBot="1">
      <c r="A463" s="8" t="s">
        <v>56</v>
      </c>
      <c r="B463" s="3">
        <v>2025</v>
      </c>
      <c r="C463" s="11">
        <v>13382</v>
      </c>
      <c r="D463" s="11">
        <v>17437</v>
      </c>
      <c r="E463" s="11">
        <v>27461</v>
      </c>
      <c r="F463" s="11">
        <v>37931</v>
      </c>
      <c r="G463" s="2"/>
      <c r="M463" s="11"/>
      <c r="N463" s="11"/>
      <c r="O463" s="11"/>
      <c r="P463" s="11"/>
      <c r="Q463" s="11"/>
    </row>
    <row r="464" spans="1:17">
      <c r="A464" s="28" t="s">
        <v>58</v>
      </c>
      <c r="B464" s="29">
        <v>1986</v>
      </c>
      <c r="C464" s="34">
        <v>12878.185975609755</v>
      </c>
      <c r="D464" s="71" t="s">
        <v>88</v>
      </c>
      <c r="E464" s="34">
        <v>25788.911585365851</v>
      </c>
      <c r="F464" s="34">
        <v>40757.143292682922</v>
      </c>
      <c r="G464" s="32"/>
      <c r="H464" s="29"/>
      <c r="I464" s="63"/>
      <c r="J464" s="63"/>
      <c r="K464" s="63"/>
      <c r="L464" s="63"/>
      <c r="M464" s="11"/>
      <c r="N464" s="11"/>
      <c r="O464" s="11"/>
      <c r="P464" s="11"/>
    </row>
    <row r="465" spans="1:19">
      <c r="A465" s="8" t="s">
        <v>58</v>
      </c>
      <c r="B465" s="3">
        <v>1987</v>
      </c>
      <c r="C465" s="70" t="s">
        <v>88</v>
      </c>
      <c r="D465" s="70" t="s">
        <v>88</v>
      </c>
      <c r="E465" s="70" t="s">
        <v>88</v>
      </c>
      <c r="F465" s="70" t="s">
        <v>88</v>
      </c>
      <c r="G465" s="2"/>
      <c r="I465" s="11"/>
      <c r="J465" s="11"/>
      <c r="K465" s="11"/>
      <c r="L465" s="11"/>
      <c r="M465" s="11"/>
      <c r="N465" s="11"/>
      <c r="O465" s="11"/>
      <c r="P465" s="11"/>
    </row>
    <row r="466" spans="1:19">
      <c r="A466" s="8" t="s">
        <v>58</v>
      </c>
      <c r="B466" s="3">
        <v>1988</v>
      </c>
      <c r="C466" s="70" t="s">
        <v>88</v>
      </c>
      <c r="D466" s="70" t="s">
        <v>88</v>
      </c>
      <c r="E466" s="70" t="s">
        <v>88</v>
      </c>
      <c r="F466" s="70" t="s">
        <v>88</v>
      </c>
      <c r="G466" s="2"/>
      <c r="I466" s="11"/>
      <c r="J466" s="11"/>
      <c r="K466" s="11"/>
      <c r="L466" s="11"/>
      <c r="M466" s="11"/>
      <c r="N466" s="11"/>
      <c r="O466" s="11"/>
      <c r="P466" s="11"/>
    </row>
    <row r="467" spans="1:19">
      <c r="A467" s="8" t="s">
        <v>58</v>
      </c>
      <c r="B467" s="3">
        <v>1989</v>
      </c>
      <c r="C467" s="11">
        <v>15697.783422459894</v>
      </c>
      <c r="D467" s="11">
        <v>17541.740641711232</v>
      </c>
      <c r="E467" s="11">
        <v>28309.133689839575</v>
      </c>
      <c r="F467" s="11">
        <v>42959.812834224598</v>
      </c>
      <c r="G467" s="2"/>
      <c r="M467" s="11"/>
      <c r="N467" s="11"/>
      <c r="O467" s="11"/>
      <c r="P467" s="11"/>
    </row>
    <row r="468" spans="1:19">
      <c r="A468" s="8" t="s">
        <v>58</v>
      </c>
      <c r="B468" s="3">
        <v>1990</v>
      </c>
      <c r="C468" s="11">
        <v>16050.508112244897</v>
      </c>
      <c r="D468" s="11">
        <v>17818.590255102041</v>
      </c>
      <c r="E468" s="11">
        <v>28875.323979591834</v>
      </c>
      <c r="F468" s="11">
        <v>42989.40306122449</v>
      </c>
      <c r="G468" s="2"/>
      <c r="M468" s="11"/>
      <c r="N468" s="11"/>
      <c r="O468" s="11"/>
      <c r="P468" s="11"/>
    </row>
    <row r="469" spans="1:19">
      <c r="A469" s="8" t="s">
        <v>58</v>
      </c>
      <c r="B469" s="3">
        <v>1991</v>
      </c>
      <c r="C469" s="11">
        <v>16063.043478260868</v>
      </c>
      <c r="D469" s="11">
        <v>17754.620772946859</v>
      </c>
      <c r="E469" s="11">
        <v>29121.702898550724</v>
      </c>
      <c r="F469" s="11">
        <v>43695.444444444445</v>
      </c>
      <c r="G469" s="2"/>
      <c r="M469" s="11"/>
      <c r="N469" s="11"/>
      <c r="O469" s="11"/>
      <c r="P469" s="11"/>
    </row>
    <row r="470" spans="1:19">
      <c r="A470" s="8" t="s">
        <v>58</v>
      </c>
      <c r="B470" s="3">
        <v>1992</v>
      </c>
      <c r="C470" s="11">
        <v>15862.892857142857</v>
      </c>
      <c r="D470" s="11">
        <v>17538.123809523808</v>
      </c>
      <c r="E470" s="11">
        <v>28973.480952380953</v>
      </c>
      <c r="F470" s="11">
        <v>43745.616666666669</v>
      </c>
      <c r="G470" s="2"/>
      <c r="N470" s="8"/>
      <c r="O470" s="3"/>
      <c r="P470" s="11"/>
      <c r="Q470" s="95"/>
      <c r="R470" s="11"/>
      <c r="S470" s="11"/>
    </row>
    <row r="471" spans="1:19">
      <c r="A471" s="8" t="s">
        <v>58</v>
      </c>
      <c r="B471" s="3">
        <v>1993</v>
      </c>
      <c r="C471" s="11">
        <v>15577.89953271028</v>
      </c>
      <c r="D471" s="11">
        <v>17219.899532710282</v>
      </c>
      <c r="E471" s="11">
        <v>28467.407710280375</v>
      </c>
      <c r="F471" s="11">
        <v>42975.897196261685</v>
      </c>
      <c r="G471" s="2"/>
      <c r="N471" s="8"/>
      <c r="O471" s="3"/>
      <c r="P471" s="11"/>
      <c r="Q471" s="11"/>
      <c r="R471" s="11"/>
      <c r="S471" s="11"/>
    </row>
    <row r="472" spans="1:19">
      <c r="A472" s="8" t="s">
        <v>58</v>
      </c>
      <c r="B472" s="3">
        <v>1994</v>
      </c>
      <c r="C472" s="11">
        <v>15563.132742123684</v>
      </c>
      <c r="D472" s="11">
        <v>17204.749544924151</v>
      </c>
      <c r="E472" s="11">
        <v>28448.560093348886</v>
      </c>
      <c r="F472" s="11">
        <v>42942.994165694276</v>
      </c>
      <c r="G472" s="2"/>
      <c r="N472" s="8"/>
      <c r="O472" s="3"/>
      <c r="P472" s="11"/>
      <c r="Q472" s="11"/>
      <c r="R472" s="11"/>
      <c r="S472" s="11"/>
    </row>
    <row r="473" spans="1:19">
      <c r="A473" s="8" t="s">
        <v>58</v>
      </c>
      <c r="B473" s="3">
        <v>1995</v>
      </c>
      <c r="C473" s="11">
        <v>15225.988584474886</v>
      </c>
      <c r="D473" s="11">
        <v>18069.497716894977</v>
      </c>
      <c r="E473" s="11">
        <v>27831.525114155251</v>
      </c>
      <c r="F473" s="11">
        <v>42011.582191780821</v>
      </c>
      <c r="G473" s="2"/>
      <c r="N473" s="8"/>
      <c r="O473" s="3"/>
      <c r="P473" s="11"/>
      <c r="Q473" s="11"/>
      <c r="R473" s="11"/>
      <c r="S473" s="11"/>
    </row>
    <row r="474" spans="1:19">
      <c r="A474" s="8" t="s">
        <v>58</v>
      </c>
      <c r="B474" s="3">
        <v>1996</v>
      </c>
      <c r="C474" s="11">
        <v>15003.336332958377</v>
      </c>
      <c r="D474" s="11">
        <v>17816.346456692911</v>
      </c>
      <c r="E474" s="11">
        <v>27424.539932508433</v>
      </c>
      <c r="F474" s="11">
        <v>41397.239595050611</v>
      </c>
      <c r="G474" s="2"/>
      <c r="N474" s="8"/>
      <c r="O474" s="3"/>
      <c r="P474" s="11"/>
      <c r="Q474" s="11"/>
      <c r="R474" s="11"/>
      <c r="S474" s="11"/>
    </row>
    <row r="475" spans="1:19">
      <c r="A475" s="8" t="s">
        <v>58</v>
      </c>
      <c r="B475" s="3">
        <v>1997</v>
      </c>
      <c r="C475" s="11">
        <v>20293.921194690265</v>
      </c>
      <c r="D475" s="11">
        <v>23072.969867256634</v>
      </c>
      <c r="E475" s="11">
        <v>33059.780973451321</v>
      </c>
      <c r="F475" s="11">
        <v>47885.006637168139</v>
      </c>
      <c r="G475" s="2"/>
      <c r="N475" s="8"/>
      <c r="O475" s="3"/>
      <c r="P475" s="11"/>
      <c r="Q475" s="11"/>
      <c r="R475" s="11"/>
      <c r="S475" s="11"/>
    </row>
    <row r="476" spans="1:19">
      <c r="A476" s="8" t="s">
        <v>58</v>
      </c>
      <c r="B476" s="3">
        <v>1998</v>
      </c>
      <c r="C476" s="11">
        <v>20055.060679079957</v>
      </c>
      <c r="D476" s="11">
        <v>22845.525476451261</v>
      </c>
      <c r="E476" s="11">
        <v>32733.890470974809</v>
      </c>
      <c r="F476" s="11">
        <v>47412.974808324208</v>
      </c>
      <c r="G476" s="2"/>
      <c r="N476" s="8"/>
      <c r="O476" s="3"/>
      <c r="P476" s="11"/>
      <c r="Q476" s="11"/>
      <c r="R476" s="11"/>
      <c r="S476" s="11"/>
    </row>
    <row r="477" spans="1:19">
      <c r="A477" s="8" t="s">
        <v>58</v>
      </c>
      <c r="B477" s="3">
        <v>1999</v>
      </c>
      <c r="C477" s="11">
        <v>19747.798449946178</v>
      </c>
      <c r="D477" s="11">
        <v>22452.061097954789</v>
      </c>
      <c r="E477" s="11">
        <v>32700.36813778256</v>
      </c>
      <c r="F477" s="11">
        <v>46596.389666307856</v>
      </c>
      <c r="G477" s="2"/>
      <c r="M477" s="11"/>
      <c r="N477" s="11"/>
      <c r="O477" s="11"/>
      <c r="P477" s="11"/>
    </row>
    <row r="478" spans="1:19">
      <c r="A478" s="8" t="s">
        <v>58</v>
      </c>
      <c r="B478" s="3">
        <v>2000</v>
      </c>
      <c r="C478" s="11">
        <v>19338.904570230603</v>
      </c>
      <c r="D478" s="11">
        <v>21950.132075471694</v>
      </c>
      <c r="E478" s="11">
        <v>31932.941299790349</v>
      </c>
      <c r="F478" s="11">
        <v>45563.778825995796</v>
      </c>
      <c r="G478" s="2"/>
      <c r="M478" s="11"/>
      <c r="N478" s="11"/>
      <c r="O478" s="11"/>
      <c r="P478" s="11"/>
    </row>
    <row r="479" spans="1:19">
      <c r="A479" s="8" t="s">
        <v>58</v>
      </c>
      <c r="B479" s="3">
        <v>2001</v>
      </c>
      <c r="C479" s="11">
        <v>20713.61173824131</v>
      </c>
      <c r="D479" s="11">
        <v>23266.703476482617</v>
      </c>
      <c r="E479" s="11">
        <v>33101.07464212679</v>
      </c>
      <c r="F479" s="11">
        <v>46537.469979550107</v>
      </c>
      <c r="G479" s="2"/>
      <c r="M479" s="11"/>
      <c r="N479" s="11"/>
      <c r="O479" s="11"/>
      <c r="P479" s="11"/>
    </row>
    <row r="480" spans="1:19">
      <c r="A480" s="8" t="s">
        <v>58</v>
      </c>
      <c r="B480" s="3">
        <v>2002</v>
      </c>
      <c r="C480" s="11">
        <v>20440.74898</v>
      </c>
      <c r="D480" s="11">
        <v>22931.350999999999</v>
      </c>
      <c r="E480" s="11">
        <v>32555.933999999997</v>
      </c>
      <c r="F480" s="11">
        <v>46164.337399999997</v>
      </c>
      <c r="G480" s="2"/>
      <c r="M480" s="11"/>
      <c r="N480" s="11"/>
      <c r="O480" s="11"/>
      <c r="P480" s="11"/>
    </row>
    <row r="481" spans="1:16">
      <c r="A481" s="8" t="s">
        <v>58</v>
      </c>
      <c r="B481" s="3">
        <v>2003</v>
      </c>
      <c r="C481" s="11">
        <v>19905.368618677039</v>
      </c>
      <c r="D481" s="11">
        <v>22317.94260700389</v>
      </c>
      <c r="E481" s="11">
        <v>31737.879377431906</v>
      </c>
      <c r="F481" s="11">
        <v>45063.476070038909</v>
      </c>
      <c r="G481" s="2"/>
      <c r="M481" s="11"/>
      <c r="N481" s="11"/>
      <c r="O481" s="11"/>
      <c r="P481" s="11"/>
    </row>
    <row r="482" spans="1:16">
      <c r="A482" s="8" t="s">
        <v>58</v>
      </c>
      <c r="B482" s="3">
        <v>2004</v>
      </c>
      <c r="C482" s="11">
        <v>19548.739255014327</v>
      </c>
      <c r="D482" s="11">
        <v>21926.267430754535</v>
      </c>
      <c r="E482" s="11">
        <v>31354.829035339062</v>
      </c>
      <c r="F482" s="11">
        <v>44725.053199617949</v>
      </c>
      <c r="G482" s="2"/>
      <c r="M482" s="11"/>
      <c r="N482" s="11"/>
      <c r="O482" s="11"/>
      <c r="P482" s="11"/>
    </row>
    <row r="483" spans="1:16">
      <c r="A483" s="8" t="s">
        <v>58</v>
      </c>
      <c r="B483" s="3">
        <v>2005</v>
      </c>
      <c r="C483" s="11">
        <v>19131.60186915888</v>
      </c>
      <c r="D483" s="11">
        <v>22619.700934579439</v>
      </c>
      <c r="E483" s="11">
        <v>30430.710280373831</v>
      </c>
      <c r="F483" s="11">
        <v>44410.728971962613</v>
      </c>
      <c r="G483" s="2"/>
      <c r="M483" s="11"/>
      <c r="N483" s="11"/>
      <c r="O483" s="11"/>
      <c r="P483" s="11"/>
    </row>
    <row r="484" spans="1:16">
      <c r="A484" s="8" t="s">
        <v>58</v>
      </c>
      <c r="B484" s="3">
        <v>2006</v>
      </c>
      <c r="C484" s="11">
        <v>18765.215472043998</v>
      </c>
      <c r="D484" s="11">
        <v>23321.366636113657</v>
      </c>
      <c r="E484" s="11">
        <v>30993.284289642532</v>
      </c>
      <c r="F484" s="11">
        <v>44013.426214482126</v>
      </c>
      <c r="G484" s="2"/>
      <c r="M484" s="11"/>
      <c r="N484" s="11"/>
      <c r="O484" s="11"/>
      <c r="P484" s="11"/>
    </row>
    <row r="485" spans="1:16">
      <c r="A485" s="8" t="s">
        <v>58</v>
      </c>
      <c r="B485" s="3">
        <v>2007</v>
      </c>
      <c r="C485" s="11">
        <v>18363.833470852016</v>
      </c>
      <c r="D485" s="11">
        <v>22830.426905829598</v>
      </c>
      <c r="E485" s="11">
        <v>30721.510744394622</v>
      </c>
      <c r="F485" s="11">
        <v>42808.339013452911</v>
      </c>
      <c r="G485" s="2"/>
      <c r="M485" s="11"/>
      <c r="N485" s="11"/>
      <c r="O485" s="11"/>
      <c r="P485" s="11"/>
    </row>
    <row r="486" spans="1:16">
      <c r="A486" s="8" t="s">
        <v>58</v>
      </c>
      <c r="B486" s="3">
        <v>2008</v>
      </c>
      <c r="C486" s="11">
        <v>19710.965188431201</v>
      </c>
      <c r="D486" s="11">
        <v>24083.865907099032</v>
      </c>
      <c r="E486" s="11">
        <v>32944.938334794038</v>
      </c>
      <c r="F486" s="11">
        <v>46232.891691498684</v>
      </c>
      <c r="G486" s="2"/>
      <c r="M486" s="11"/>
      <c r="N486" s="11"/>
      <c r="O486" s="11"/>
      <c r="P486" s="11"/>
    </row>
    <row r="487" spans="1:16">
      <c r="A487" s="8" t="s">
        <v>58</v>
      </c>
      <c r="B487" s="3">
        <v>2009</v>
      </c>
      <c r="C487" s="11">
        <v>22059.595402097901</v>
      </c>
      <c r="D487" s="11">
        <v>26411.94318181818</v>
      </c>
      <c r="E487" s="11">
        <v>36584.73601398601</v>
      </c>
      <c r="F487" s="11">
        <v>50724.020979020977</v>
      </c>
      <c r="G487" s="2"/>
      <c r="M487" s="11"/>
      <c r="N487" s="11"/>
      <c r="O487" s="11"/>
      <c r="P487" s="11"/>
    </row>
    <row r="488" spans="1:16">
      <c r="A488" s="8" t="s">
        <v>58</v>
      </c>
      <c r="B488" s="3">
        <v>2010</v>
      </c>
      <c r="C488" s="11">
        <v>22008.057218884118</v>
      </c>
      <c r="D488" s="11">
        <v>26252.97253218884</v>
      </c>
      <c r="E488" s="11">
        <v>36417.868669527896</v>
      </c>
      <c r="F488" s="11">
        <v>50503.141991416313</v>
      </c>
      <c r="G488" s="2"/>
      <c r="M488" s="11"/>
      <c r="N488" s="11"/>
      <c r="O488" s="11"/>
      <c r="P488" s="11"/>
    </row>
    <row r="489" spans="1:16">
      <c r="A489" s="8" t="s">
        <v>58</v>
      </c>
      <c r="B489" s="3">
        <v>2011</v>
      </c>
      <c r="C489" s="11">
        <v>21495.957464553794</v>
      </c>
      <c r="D489" s="11">
        <v>25604.381150959132</v>
      </c>
      <c r="E489" s="11">
        <v>35541.288573811507</v>
      </c>
      <c r="F489" s="11">
        <v>49296.975813177647</v>
      </c>
      <c r="G489" s="2"/>
      <c r="M489" s="11"/>
      <c r="N489" s="11"/>
      <c r="O489" s="11"/>
      <c r="P489" s="11"/>
    </row>
    <row r="490" spans="1:16">
      <c r="A490" s="8" t="s">
        <v>58</v>
      </c>
      <c r="B490" s="3">
        <v>2012</v>
      </c>
      <c r="C490" s="11">
        <v>21711.638455217748</v>
      </c>
      <c r="D490" s="11">
        <v>25759.29663105998</v>
      </c>
      <c r="E490" s="11">
        <v>35824.473294987671</v>
      </c>
      <c r="F490" s="11">
        <v>49722.283040262948</v>
      </c>
      <c r="G490" s="2"/>
      <c r="M490" s="11"/>
      <c r="N490" s="11"/>
      <c r="O490" s="11"/>
      <c r="P490" s="11"/>
    </row>
    <row r="491" spans="1:16">
      <c r="A491" s="8" t="s">
        <v>58</v>
      </c>
      <c r="B491" s="3">
        <v>2013</v>
      </c>
      <c r="C491" s="11">
        <v>22051.337947882734</v>
      </c>
      <c r="D491" s="11">
        <v>26062.738599348533</v>
      </c>
      <c r="E491" s="11">
        <v>36319.221498371335</v>
      </c>
      <c r="F491" s="11">
        <v>50453.913175895759</v>
      </c>
      <c r="G491" s="2"/>
      <c r="M491" s="11"/>
      <c r="N491" s="11"/>
      <c r="O491" s="11"/>
      <c r="P491" s="11"/>
    </row>
    <row r="492" spans="1:16">
      <c r="A492" s="8" t="s">
        <v>58</v>
      </c>
      <c r="B492" s="3">
        <v>2014</v>
      </c>
      <c r="C492" s="11">
        <v>22842.423322683702</v>
      </c>
      <c r="D492" s="11">
        <v>27634.650159744408</v>
      </c>
      <c r="E492" s="11">
        <v>37490.584664536735</v>
      </c>
      <c r="F492" s="11">
        <v>52311.864217252391</v>
      </c>
      <c r="G492" s="2"/>
      <c r="M492" s="11"/>
      <c r="N492" s="11"/>
      <c r="O492" s="11"/>
      <c r="P492" s="11"/>
    </row>
    <row r="493" spans="1:16">
      <c r="A493" s="8" t="s">
        <v>58</v>
      </c>
      <c r="B493" s="3">
        <v>2015</v>
      </c>
      <c r="C493" s="11">
        <v>22880.349131121642</v>
      </c>
      <c r="D493" s="11">
        <v>27619.581358609794</v>
      </c>
      <c r="E493" s="11">
        <v>38557.169036334912</v>
      </c>
      <c r="F493" s="11">
        <v>54428.538704581362</v>
      </c>
      <c r="G493" s="2"/>
      <c r="M493" s="11"/>
      <c r="N493" s="11"/>
      <c r="O493" s="11"/>
      <c r="P493" s="11"/>
    </row>
    <row r="494" spans="1:16">
      <c r="A494" s="8" t="s">
        <v>58</v>
      </c>
      <c r="B494" s="3">
        <v>2016</v>
      </c>
      <c r="C494" s="11">
        <v>22595.403426791276</v>
      </c>
      <c r="D494" s="11">
        <v>27268.197819314639</v>
      </c>
      <c r="E494" s="11">
        <v>40092.780498442364</v>
      </c>
      <c r="F494" s="11">
        <v>58041.630841121492</v>
      </c>
      <c r="G494" s="2"/>
      <c r="M494" s="11"/>
      <c r="N494" s="11"/>
      <c r="O494" s="11"/>
      <c r="P494" s="11"/>
    </row>
    <row r="495" spans="1:16">
      <c r="A495" s="8" t="s">
        <v>58</v>
      </c>
      <c r="B495" s="3">
        <v>2017</v>
      </c>
      <c r="C495" s="11">
        <v>22438.987730061348</v>
      </c>
      <c r="D495" s="11">
        <v>27040.113496932514</v>
      </c>
      <c r="E495" s="11">
        <v>41656.935582822087</v>
      </c>
      <c r="F495" s="11">
        <v>61593.888036809811</v>
      </c>
      <c r="G495" s="2"/>
      <c r="M495" s="11"/>
      <c r="N495" s="11"/>
      <c r="O495" s="11"/>
      <c r="P495" s="11"/>
    </row>
    <row r="496" spans="1:16">
      <c r="A496" s="8" t="s">
        <v>58</v>
      </c>
      <c r="B496" s="3">
        <v>2018</v>
      </c>
      <c r="C496" s="11">
        <v>22270.394302848574</v>
      </c>
      <c r="D496" s="11">
        <v>26768.046476761618</v>
      </c>
      <c r="E496" s="11">
        <v>41853.767616191901</v>
      </c>
      <c r="F496" s="11">
        <v>62146.536626686655</v>
      </c>
      <c r="G496" s="2"/>
      <c r="M496" s="11"/>
      <c r="N496" s="11"/>
      <c r="O496" s="11"/>
      <c r="P496" s="11"/>
    </row>
    <row r="497" spans="1:16">
      <c r="A497" s="8" t="s">
        <v>58</v>
      </c>
      <c r="B497" s="3">
        <v>2019</v>
      </c>
      <c r="C497" s="11">
        <v>22344.480882352938</v>
      </c>
      <c r="D497" s="11">
        <v>26756.148529411763</v>
      </c>
      <c r="E497" s="11">
        <v>41962.155147058824</v>
      </c>
      <c r="F497" s="11">
        <v>61348.633397058824</v>
      </c>
      <c r="G497" s="2"/>
      <c r="M497" s="11"/>
      <c r="N497" s="11"/>
      <c r="O497" s="11"/>
      <c r="P497" s="11"/>
    </row>
    <row r="498" spans="1:16">
      <c r="A498" s="8" t="s">
        <v>58</v>
      </c>
      <c r="B498" s="3">
        <v>2020</v>
      </c>
      <c r="C498" s="11">
        <v>23050.34805839416</v>
      </c>
      <c r="D498" s="11">
        <v>27517.40306569343</v>
      </c>
      <c r="E498" s="11">
        <v>43865.370802919708</v>
      </c>
      <c r="F498" s="11">
        <v>64075.897839416051</v>
      </c>
      <c r="G498" s="2"/>
      <c r="M498" s="11"/>
      <c r="N498" s="11"/>
      <c r="O498" s="11"/>
      <c r="P498" s="11"/>
    </row>
    <row r="499" spans="1:16">
      <c r="A499" s="8" t="s">
        <v>58</v>
      </c>
      <c r="B499" s="3">
        <v>2021</v>
      </c>
      <c r="C499" s="11">
        <v>22306.732344632768</v>
      </c>
      <c r="D499" s="11">
        <v>26569.438559322032</v>
      </c>
      <c r="E499" s="11">
        <v>43354.134180790956</v>
      </c>
      <c r="F499" s="11">
        <v>61271.972146892651</v>
      </c>
      <c r="G499" s="2"/>
      <c r="M499" s="11"/>
      <c r="N499" s="11"/>
      <c r="O499" s="11"/>
      <c r="P499" s="11"/>
    </row>
    <row r="500" spans="1:16">
      <c r="A500" s="8" t="s">
        <v>58</v>
      </c>
      <c r="B500" s="3">
        <v>2022</v>
      </c>
      <c r="C500" s="2">
        <v>21905.2791005291</v>
      </c>
      <c r="D500" s="2">
        <v>25873.445767195768</v>
      </c>
      <c r="E500" s="2">
        <v>41037.511243386245</v>
      </c>
      <c r="F500" s="2">
        <v>60001.546984126988</v>
      </c>
      <c r="G500" s="2"/>
      <c r="M500" s="11"/>
      <c r="N500" s="11"/>
      <c r="O500" s="11"/>
      <c r="P500" s="11"/>
    </row>
    <row r="501" spans="1:16">
      <c r="A501" s="8" t="s">
        <v>58</v>
      </c>
      <c r="B501" s="3">
        <v>2023</v>
      </c>
      <c r="C501" s="2">
        <v>23095.654996817317</v>
      </c>
      <c r="D501" s="2">
        <v>26914.794398472313</v>
      </c>
      <c r="E501" s="2">
        <v>43255.882240611078</v>
      </c>
      <c r="F501" s="2">
        <v>64165.286355824312</v>
      </c>
      <c r="G501" s="2"/>
      <c r="M501" s="11"/>
      <c r="N501" s="11"/>
      <c r="O501" s="11"/>
      <c r="P501" s="11"/>
    </row>
    <row r="502" spans="1:16">
      <c r="A502" s="8" t="s">
        <v>58</v>
      </c>
      <c r="B502" s="3">
        <v>2024</v>
      </c>
      <c r="C502" s="2">
        <v>23757.974518334366</v>
      </c>
      <c r="D502" s="2">
        <v>27486.916718458669</v>
      </c>
      <c r="E502" s="2">
        <v>44550.348042262274</v>
      </c>
      <c r="F502" s="2">
        <v>66028.677526413914</v>
      </c>
      <c r="G502" s="2"/>
      <c r="M502" s="11"/>
      <c r="N502" s="11"/>
      <c r="O502" s="11"/>
      <c r="P502" s="11"/>
    </row>
    <row r="503" spans="1:16" ht="15.75" thickBot="1">
      <c r="A503" s="8" t="s">
        <v>58</v>
      </c>
      <c r="B503" s="3">
        <v>2025</v>
      </c>
      <c r="C503" s="2">
        <v>23696</v>
      </c>
      <c r="D503" s="2">
        <v>27428</v>
      </c>
      <c r="E503" s="2">
        <v>44623</v>
      </c>
      <c r="F503" s="2">
        <v>65348</v>
      </c>
      <c r="G503" s="2"/>
      <c r="M503" s="11"/>
      <c r="N503" s="11"/>
      <c r="O503" s="11"/>
      <c r="P503" s="11"/>
    </row>
    <row r="504" spans="1:16">
      <c r="A504" s="28"/>
      <c r="B504" s="29"/>
      <c r="C504" s="34"/>
      <c r="D504" s="34"/>
      <c r="E504" s="34"/>
      <c r="F504" s="34"/>
      <c r="G504" s="32"/>
      <c r="H504" s="29"/>
      <c r="I504" s="63"/>
      <c r="J504" s="63"/>
      <c r="K504" s="63"/>
      <c r="L504" s="63"/>
      <c r="M504" s="11"/>
      <c r="N504" s="11"/>
      <c r="O504" s="11"/>
      <c r="P504" s="11"/>
    </row>
    <row r="505" spans="1:16" ht="36.75" customHeight="1">
      <c r="A505" s="152" t="s">
        <v>89</v>
      </c>
      <c r="B505" s="152"/>
      <c r="C505" s="152"/>
      <c r="D505" s="152"/>
      <c r="E505" s="152"/>
      <c r="F505" s="152"/>
      <c r="G505" s="152"/>
      <c r="H505" s="152"/>
      <c r="I505" s="152"/>
      <c r="J505" s="152"/>
      <c r="K505" s="152"/>
      <c r="L505" s="152"/>
    </row>
    <row r="506" spans="1:16" ht="33.75" customHeight="1">
      <c r="A506" s="152" t="s">
        <v>90</v>
      </c>
      <c r="B506" s="152"/>
      <c r="C506" s="152"/>
      <c r="D506" s="152"/>
      <c r="E506" s="152"/>
      <c r="F506" s="152"/>
      <c r="G506" s="152"/>
      <c r="H506" s="152"/>
      <c r="I506" s="152"/>
      <c r="J506" s="152"/>
      <c r="K506" s="152"/>
      <c r="L506" s="152"/>
    </row>
    <row r="507" spans="1:16" ht="33" customHeight="1">
      <c r="A507" s="152" t="s">
        <v>91</v>
      </c>
      <c r="B507" s="152"/>
      <c r="C507" s="152"/>
      <c r="D507" s="152"/>
      <c r="E507" s="152"/>
      <c r="F507" s="152"/>
      <c r="G507" s="152"/>
      <c r="H507" s="152"/>
      <c r="I507" s="152"/>
      <c r="J507" s="152"/>
      <c r="K507" s="152"/>
      <c r="L507" s="152"/>
    </row>
    <row r="508" spans="1:16" ht="33.75" customHeight="1">
      <c r="A508" s="152" t="s">
        <v>92</v>
      </c>
      <c r="B508" s="152"/>
      <c r="C508" s="152"/>
      <c r="D508" s="152"/>
      <c r="E508" s="152"/>
      <c r="F508" s="152"/>
      <c r="G508" s="152"/>
      <c r="H508" s="152"/>
      <c r="I508" s="152"/>
      <c r="J508" s="152"/>
      <c r="K508" s="152"/>
      <c r="L508" s="152"/>
    </row>
    <row r="509" spans="1:16">
      <c r="A509" s="159" t="s">
        <v>16</v>
      </c>
      <c r="B509" s="159"/>
      <c r="C509" s="159"/>
      <c r="D509" s="159"/>
      <c r="E509" s="159"/>
      <c r="F509" s="159"/>
      <c r="G509" s="159"/>
      <c r="I509" s="3"/>
      <c r="J509" s="3"/>
      <c r="K509" s="3"/>
      <c r="L509" s="3"/>
    </row>
  </sheetData>
  <mergeCells count="7">
    <mergeCell ref="A507:L507"/>
    <mergeCell ref="A508:L508"/>
    <mergeCell ref="A509:G509"/>
    <mergeCell ref="A2:L2"/>
    <mergeCell ref="A1:L1"/>
    <mergeCell ref="A505:L505"/>
    <mergeCell ref="A506:L506"/>
  </mergeCells>
  <pageMargins left="0.25" right="0.25" top="0.25" bottom="0.2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61099-FAF2-4F28-8F1D-81BDD55E763A}">
  <dimension ref="A1:P509"/>
  <sheetViews>
    <sheetView zoomScaleNormal="100" workbookViewId="0">
      <pane ySplit="3" topLeftCell="A4" activePane="bottomLeft" state="frozen"/>
      <selection pane="bottomLeft" activeCell="D16" sqref="D16"/>
    </sheetView>
  </sheetViews>
  <sheetFormatPr defaultColWidth="8.85546875" defaultRowHeight="15"/>
  <cols>
    <col min="1" max="1" width="27.140625" customWidth="1"/>
    <col min="2" max="2" width="8.7109375" customWidth="1"/>
    <col min="3" max="12" width="19.7109375" customWidth="1"/>
  </cols>
  <sheetData>
    <row r="1" spans="1:16">
      <c r="A1" s="155" t="s">
        <v>93</v>
      </c>
      <c r="B1" s="155"/>
      <c r="C1" s="155"/>
      <c r="D1" s="155"/>
      <c r="E1" s="155"/>
      <c r="F1" s="155"/>
      <c r="G1" s="155"/>
      <c r="H1" s="155"/>
      <c r="I1" s="155"/>
      <c r="J1" s="155"/>
      <c r="K1" s="155"/>
      <c r="L1" s="155"/>
    </row>
    <row r="2" spans="1:16" ht="29.25" customHeight="1" thickBot="1">
      <c r="A2" s="157" t="s">
        <v>7</v>
      </c>
      <c r="B2" s="157"/>
      <c r="C2" s="157"/>
      <c r="D2" s="157"/>
      <c r="E2" s="157"/>
      <c r="F2" s="157"/>
      <c r="G2" s="157"/>
      <c r="H2" s="157"/>
      <c r="I2" s="157"/>
      <c r="J2" s="157"/>
      <c r="K2" s="157"/>
      <c r="L2" s="157"/>
    </row>
    <row r="3" spans="1:16" ht="51" customHeight="1" thickBot="1">
      <c r="A3" s="61" t="s">
        <v>25</v>
      </c>
      <c r="B3" s="62" t="s">
        <v>84</v>
      </c>
      <c r="C3" s="59" t="s">
        <v>62</v>
      </c>
      <c r="D3" s="59" t="s">
        <v>28</v>
      </c>
      <c r="E3" s="59" t="s">
        <v>29</v>
      </c>
      <c r="F3" s="59" t="s">
        <v>64</v>
      </c>
      <c r="G3" s="59" t="s">
        <v>65</v>
      </c>
      <c r="H3" s="60" t="s">
        <v>85</v>
      </c>
      <c r="I3" s="60" t="s">
        <v>86</v>
      </c>
      <c r="J3" s="60" t="s">
        <v>67</v>
      </c>
      <c r="K3" s="60" t="s">
        <v>87</v>
      </c>
      <c r="L3" s="60" t="s">
        <v>68</v>
      </c>
    </row>
    <row r="4" spans="1:16">
      <c r="A4" s="8" t="s">
        <v>35</v>
      </c>
      <c r="B4" s="3">
        <v>1986</v>
      </c>
      <c r="C4" s="46">
        <v>6062</v>
      </c>
      <c r="D4" s="70" t="s">
        <v>88</v>
      </c>
      <c r="E4" s="11">
        <v>9860</v>
      </c>
      <c r="F4" s="11">
        <v>15416</v>
      </c>
      <c r="G4" s="70" t="s">
        <v>88</v>
      </c>
    </row>
    <row r="5" spans="1:16">
      <c r="A5" s="8" t="s">
        <v>35</v>
      </c>
      <c r="B5" s="3">
        <v>1987</v>
      </c>
      <c r="C5" s="70" t="s">
        <v>88</v>
      </c>
      <c r="D5" s="70" t="s">
        <v>88</v>
      </c>
      <c r="E5" s="70" t="s">
        <v>88</v>
      </c>
      <c r="F5" s="70" t="s">
        <v>88</v>
      </c>
      <c r="G5" s="70" t="s">
        <v>88</v>
      </c>
      <c r="I5" s="11"/>
      <c r="J5" s="11"/>
      <c r="K5" s="11"/>
      <c r="L5" s="11"/>
      <c r="M5" s="11"/>
      <c r="N5" s="11"/>
      <c r="O5" s="11"/>
      <c r="P5" s="11"/>
    </row>
    <row r="6" spans="1:16">
      <c r="A6" s="8" t="s">
        <v>35</v>
      </c>
      <c r="B6" s="3">
        <v>1988</v>
      </c>
      <c r="C6" s="70" t="s">
        <v>88</v>
      </c>
      <c r="D6" s="70" t="s">
        <v>88</v>
      </c>
      <c r="E6" s="70" t="s">
        <v>88</v>
      </c>
      <c r="F6" s="70" t="s">
        <v>88</v>
      </c>
      <c r="G6" s="70" t="s">
        <v>88</v>
      </c>
      <c r="I6" s="11"/>
      <c r="J6" s="11"/>
      <c r="K6" s="11"/>
      <c r="L6" s="11"/>
      <c r="M6" s="11"/>
      <c r="N6" s="11"/>
      <c r="O6" s="11"/>
      <c r="P6" s="11"/>
    </row>
    <row r="7" spans="1:16">
      <c r="A7" s="8" t="s">
        <v>35</v>
      </c>
      <c r="B7" s="3">
        <v>1989</v>
      </c>
      <c r="C7" s="46">
        <v>4873</v>
      </c>
      <c r="D7" s="11">
        <v>6010</v>
      </c>
      <c r="E7" s="11">
        <v>10115</v>
      </c>
      <c r="F7" s="11">
        <v>15471</v>
      </c>
      <c r="G7" s="70" t="s">
        <v>88</v>
      </c>
    </row>
    <row r="8" spans="1:16">
      <c r="A8" s="8" t="s">
        <v>35</v>
      </c>
      <c r="B8" s="3">
        <v>1990</v>
      </c>
      <c r="C8" s="46">
        <v>4950.5</v>
      </c>
      <c r="D8" s="11">
        <v>6087.5</v>
      </c>
      <c r="E8" s="11">
        <v>10356.25</v>
      </c>
      <c r="F8" s="11">
        <v>15743</v>
      </c>
      <c r="G8" s="70" t="s">
        <v>88</v>
      </c>
    </row>
    <row r="9" spans="1:16">
      <c r="A9" s="8" t="s">
        <v>35</v>
      </c>
      <c r="B9" s="3">
        <v>1991</v>
      </c>
      <c r="C9" s="46">
        <v>5797</v>
      </c>
      <c r="D9" s="11">
        <v>6886</v>
      </c>
      <c r="E9" s="11">
        <v>11629.78</v>
      </c>
      <c r="F9" s="11">
        <v>18365</v>
      </c>
      <c r="G9" s="70" t="s">
        <v>88</v>
      </c>
    </row>
    <row r="10" spans="1:16">
      <c r="A10" s="8" t="s">
        <v>35</v>
      </c>
      <c r="B10" s="3">
        <v>1992</v>
      </c>
      <c r="C10" s="46">
        <v>5832</v>
      </c>
      <c r="D10" s="11">
        <v>6855</v>
      </c>
      <c r="E10" s="11">
        <v>11697</v>
      </c>
      <c r="F10" s="11">
        <v>18402</v>
      </c>
      <c r="G10" s="70" t="s">
        <v>88</v>
      </c>
    </row>
    <row r="11" spans="1:16">
      <c r="A11" s="8" t="s">
        <v>35</v>
      </c>
      <c r="B11" s="3">
        <v>1993</v>
      </c>
      <c r="C11" s="46">
        <v>5608</v>
      </c>
      <c r="D11" s="11">
        <v>6783.27</v>
      </c>
      <c r="E11" s="11">
        <v>11493.98</v>
      </c>
      <c r="F11" s="11">
        <v>18122</v>
      </c>
      <c r="G11" s="70" t="s">
        <v>88</v>
      </c>
    </row>
    <row r="12" spans="1:16">
      <c r="A12" s="8" t="s">
        <v>35</v>
      </c>
      <c r="B12" s="3">
        <v>1994</v>
      </c>
      <c r="C12" s="46">
        <v>4927</v>
      </c>
      <c r="D12" s="11">
        <v>6770.3</v>
      </c>
      <c r="E12" s="11">
        <v>10810.99</v>
      </c>
      <c r="F12" s="11">
        <v>17215</v>
      </c>
      <c r="G12" s="70" t="s">
        <v>88</v>
      </c>
    </row>
    <row r="13" spans="1:16">
      <c r="A13" s="8" t="s">
        <v>35</v>
      </c>
      <c r="B13" s="3">
        <v>1995</v>
      </c>
      <c r="C13" s="46">
        <v>4927</v>
      </c>
      <c r="D13" s="11">
        <v>6789</v>
      </c>
      <c r="E13" s="11">
        <v>10800</v>
      </c>
      <c r="F13" s="11">
        <v>17367</v>
      </c>
      <c r="G13" s="70" t="s">
        <v>88</v>
      </c>
    </row>
    <row r="14" spans="1:16">
      <c r="A14" s="8" t="s">
        <v>35</v>
      </c>
      <c r="B14" s="3">
        <v>1996</v>
      </c>
      <c r="C14" s="46">
        <v>4927</v>
      </c>
      <c r="D14" s="11">
        <v>6789</v>
      </c>
      <c r="E14" s="11">
        <v>10793</v>
      </c>
      <c r="F14" s="11">
        <v>17367</v>
      </c>
      <c r="G14" s="70" t="s">
        <v>88</v>
      </c>
    </row>
    <row r="15" spans="1:16">
      <c r="A15" s="8" t="s">
        <v>35</v>
      </c>
      <c r="B15" s="3">
        <v>1997</v>
      </c>
      <c r="C15" s="46">
        <v>4955</v>
      </c>
      <c r="D15" s="11">
        <v>6817.44</v>
      </c>
      <c r="E15" s="11">
        <v>10868.72</v>
      </c>
      <c r="F15" s="11">
        <v>17437</v>
      </c>
      <c r="G15" s="70" t="s">
        <v>88</v>
      </c>
    </row>
    <row r="16" spans="1:16">
      <c r="A16" s="8" t="s">
        <v>35</v>
      </c>
      <c r="B16" s="3">
        <v>1998</v>
      </c>
      <c r="C16" s="46">
        <v>5023</v>
      </c>
      <c r="D16" s="11">
        <v>6885.92</v>
      </c>
      <c r="E16" s="11">
        <v>11088</v>
      </c>
      <c r="F16" s="11">
        <v>17716.02</v>
      </c>
      <c r="G16" s="70" t="s">
        <v>88</v>
      </c>
    </row>
    <row r="17" spans="1:7">
      <c r="A17" s="8" t="s">
        <v>35</v>
      </c>
      <c r="B17" s="3">
        <v>1999</v>
      </c>
      <c r="C17" s="46">
        <v>5023</v>
      </c>
      <c r="D17" s="11">
        <v>7060.88</v>
      </c>
      <c r="E17" s="11">
        <v>11375.359999999999</v>
      </c>
      <c r="F17" s="11">
        <v>17919.04</v>
      </c>
      <c r="G17" s="70" t="s">
        <v>88</v>
      </c>
    </row>
    <row r="18" spans="1:7">
      <c r="A18" s="8" t="s">
        <v>35</v>
      </c>
      <c r="B18" s="3">
        <v>2000</v>
      </c>
      <c r="C18" s="46">
        <v>5026</v>
      </c>
      <c r="D18" s="11">
        <v>7587.4</v>
      </c>
      <c r="E18" s="11">
        <v>11526.820000000002</v>
      </c>
      <c r="F18" s="11">
        <v>18268.04</v>
      </c>
      <c r="G18" s="70" t="s">
        <v>88</v>
      </c>
    </row>
    <row r="19" spans="1:7">
      <c r="A19" s="8" t="s">
        <v>35</v>
      </c>
      <c r="B19" s="3">
        <v>2001</v>
      </c>
      <c r="C19" s="46">
        <v>5030</v>
      </c>
      <c r="D19" s="11">
        <v>7595.82</v>
      </c>
      <c r="E19" s="11">
        <v>11619</v>
      </c>
      <c r="F19" s="11">
        <v>18394.52</v>
      </c>
      <c r="G19" s="70" t="s">
        <v>88</v>
      </c>
    </row>
    <row r="20" spans="1:7">
      <c r="A20" s="8" t="s">
        <v>35</v>
      </c>
      <c r="B20" s="3">
        <v>2002</v>
      </c>
      <c r="C20" s="46">
        <v>5034</v>
      </c>
      <c r="D20" s="11">
        <v>7601.39</v>
      </c>
      <c r="E20" s="11">
        <v>11634</v>
      </c>
      <c r="F20" s="11">
        <v>18412</v>
      </c>
      <c r="G20" s="70" t="s">
        <v>88</v>
      </c>
    </row>
    <row r="21" spans="1:7">
      <c r="A21" s="8" t="s">
        <v>35</v>
      </c>
      <c r="B21" s="3">
        <v>2003</v>
      </c>
      <c r="C21" s="46">
        <v>5038.5</v>
      </c>
      <c r="D21" s="11">
        <v>7742.77</v>
      </c>
      <c r="E21" s="11">
        <v>11897</v>
      </c>
      <c r="F21" s="11">
        <v>18778.48</v>
      </c>
      <c r="G21" s="70" t="s">
        <v>88</v>
      </c>
    </row>
    <row r="22" spans="1:7">
      <c r="A22" s="8" t="s">
        <v>35</v>
      </c>
      <c r="B22" s="3">
        <v>2004</v>
      </c>
      <c r="C22" s="46">
        <v>5044</v>
      </c>
      <c r="D22" s="11">
        <v>7846.25</v>
      </c>
      <c r="E22" s="11">
        <v>12150.96</v>
      </c>
      <c r="F22" s="11">
        <v>19166.419999999998</v>
      </c>
      <c r="G22" s="70" t="s">
        <v>88</v>
      </c>
    </row>
    <row r="23" spans="1:7">
      <c r="A23" s="8" t="s">
        <v>35</v>
      </c>
      <c r="B23" s="3">
        <v>2005</v>
      </c>
      <c r="C23" s="46">
        <v>5050</v>
      </c>
      <c r="D23" s="11">
        <v>7851</v>
      </c>
      <c r="E23" s="11">
        <v>12326</v>
      </c>
      <c r="F23" s="11">
        <v>19497</v>
      </c>
      <c r="G23" s="70" t="s">
        <v>88</v>
      </c>
    </row>
    <row r="24" spans="1:7">
      <c r="A24" s="8" t="s">
        <v>35</v>
      </c>
      <c r="B24" s="3">
        <v>2006</v>
      </c>
      <c r="C24" s="46">
        <v>5453.5</v>
      </c>
      <c r="D24" s="11">
        <v>8508.74</v>
      </c>
      <c r="E24" s="11">
        <v>14107.5</v>
      </c>
      <c r="F24" s="11">
        <v>21836.9</v>
      </c>
      <c r="G24" s="11">
        <v>12543.34</v>
      </c>
    </row>
    <row r="25" spans="1:7">
      <c r="A25" s="8" t="s">
        <v>35</v>
      </c>
      <c r="B25" s="3">
        <v>2007</v>
      </c>
      <c r="C25" s="46">
        <v>5058.5</v>
      </c>
      <c r="D25" s="11">
        <v>8440</v>
      </c>
      <c r="E25" s="11">
        <v>13703.46</v>
      </c>
      <c r="F25" s="11">
        <v>20318.88</v>
      </c>
      <c r="G25" s="11">
        <v>12761.56</v>
      </c>
    </row>
    <row r="26" spans="1:7">
      <c r="A26" s="8" t="s">
        <v>35</v>
      </c>
      <c r="B26" s="3">
        <v>2008</v>
      </c>
      <c r="C26" s="46">
        <v>5425.5</v>
      </c>
      <c r="D26" s="11">
        <v>8776.3799999999992</v>
      </c>
      <c r="E26" s="11">
        <v>14094.46</v>
      </c>
      <c r="F26" s="11">
        <v>20709.88</v>
      </c>
      <c r="G26" s="11">
        <v>13377.1</v>
      </c>
    </row>
    <row r="27" spans="1:7">
      <c r="A27" s="8" t="s">
        <v>35</v>
      </c>
      <c r="B27" s="3">
        <v>2009</v>
      </c>
      <c r="C27" s="46">
        <v>7241</v>
      </c>
      <c r="D27" s="11">
        <v>9433.34</v>
      </c>
      <c r="E27" s="11">
        <v>15748.98</v>
      </c>
      <c r="F27" s="11">
        <v>22100.92</v>
      </c>
      <c r="G27" s="11">
        <v>14297.08</v>
      </c>
    </row>
    <row r="28" spans="1:7">
      <c r="A28" s="8" t="s">
        <v>35</v>
      </c>
      <c r="B28" s="3">
        <v>2010</v>
      </c>
      <c r="C28" s="46">
        <v>7245</v>
      </c>
      <c r="D28" s="11">
        <v>9444.67</v>
      </c>
      <c r="E28" s="11">
        <v>15809.48</v>
      </c>
      <c r="F28" s="11">
        <v>22222</v>
      </c>
      <c r="G28" s="11">
        <v>14613.69</v>
      </c>
    </row>
    <row r="29" spans="1:7">
      <c r="A29" s="8" t="s">
        <v>35</v>
      </c>
      <c r="B29" s="3">
        <v>2011</v>
      </c>
      <c r="C29" s="46">
        <v>7247.5</v>
      </c>
      <c r="D29" s="11">
        <v>9452.0499999999993</v>
      </c>
      <c r="E29" s="11">
        <v>15852</v>
      </c>
      <c r="F29" s="11">
        <v>22297</v>
      </c>
      <c r="G29" s="11">
        <v>14623.57</v>
      </c>
    </row>
    <row r="30" spans="1:7">
      <c r="A30" s="8" t="s">
        <v>35</v>
      </c>
      <c r="B30" s="3">
        <v>2012</v>
      </c>
      <c r="C30" s="46">
        <v>7649</v>
      </c>
      <c r="D30" s="11">
        <v>9850</v>
      </c>
      <c r="E30" s="11">
        <v>16333</v>
      </c>
      <c r="F30" s="11">
        <v>22856</v>
      </c>
      <c r="G30" s="11">
        <v>18228</v>
      </c>
    </row>
    <row r="31" spans="1:7">
      <c r="A31" s="8" t="s">
        <v>35</v>
      </c>
      <c r="B31" s="3">
        <v>2013</v>
      </c>
      <c r="C31" s="46">
        <v>7786.5</v>
      </c>
      <c r="D31" s="11">
        <v>9987.59</v>
      </c>
      <c r="E31" s="11">
        <v>16563.96</v>
      </c>
      <c r="F31" s="11">
        <v>23174.880000000001</v>
      </c>
      <c r="G31" s="11">
        <v>19446.169999999998</v>
      </c>
    </row>
    <row r="32" spans="1:7">
      <c r="A32" s="8" t="s">
        <v>35</v>
      </c>
      <c r="B32" s="3">
        <v>2014</v>
      </c>
      <c r="C32" s="46">
        <v>7791</v>
      </c>
      <c r="D32" s="11">
        <v>9994</v>
      </c>
      <c r="E32" s="11">
        <v>16626</v>
      </c>
      <c r="F32" s="11">
        <v>23293</v>
      </c>
      <c r="G32" s="11">
        <v>19463</v>
      </c>
    </row>
    <row r="33" spans="1:16">
      <c r="A33" s="8" t="s">
        <v>35</v>
      </c>
      <c r="B33" s="3">
        <v>2015</v>
      </c>
      <c r="C33" s="46">
        <v>7794</v>
      </c>
      <c r="D33" s="11">
        <v>9997</v>
      </c>
      <c r="E33" s="11">
        <v>17403</v>
      </c>
      <c r="F33" s="11">
        <v>24841</v>
      </c>
      <c r="G33" s="11">
        <v>19468</v>
      </c>
    </row>
    <row r="34" spans="1:16">
      <c r="A34" s="8" t="s">
        <v>35</v>
      </c>
      <c r="B34" s="3">
        <v>2016</v>
      </c>
      <c r="C34" s="46">
        <v>7798</v>
      </c>
      <c r="D34" s="11">
        <v>9998.35</v>
      </c>
      <c r="E34" s="11">
        <v>18415.96</v>
      </c>
      <c r="F34" s="11">
        <v>26738.48</v>
      </c>
      <c r="G34" s="11">
        <v>19474</v>
      </c>
    </row>
    <row r="35" spans="1:16">
      <c r="A35" s="8" t="s">
        <v>35</v>
      </c>
      <c r="B35" s="3">
        <v>2017</v>
      </c>
      <c r="C35" s="46">
        <v>8027</v>
      </c>
      <c r="D35" s="11">
        <v>10224.950000000001</v>
      </c>
      <c r="E35" s="11">
        <v>19742.5</v>
      </c>
      <c r="F35" s="11">
        <v>28988.5</v>
      </c>
      <c r="G35" s="11">
        <v>19705</v>
      </c>
    </row>
    <row r="36" spans="1:16">
      <c r="A36" s="8" t="s">
        <v>35</v>
      </c>
      <c r="B36" s="3">
        <v>2018</v>
      </c>
      <c r="C36" s="46">
        <v>8106</v>
      </c>
      <c r="D36" s="11">
        <v>10301.34</v>
      </c>
      <c r="E36" s="11">
        <v>19927</v>
      </c>
      <c r="F36" s="11">
        <v>29237.5</v>
      </c>
      <c r="G36" s="11">
        <v>19786</v>
      </c>
    </row>
    <row r="37" spans="1:16">
      <c r="A37" s="8" t="s">
        <v>35</v>
      </c>
      <c r="B37" s="3">
        <v>2019</v>
      </c>
      <c r="C37" s="46">
        <v>9377</v>
      </c>
      <c r="D37" s="11">
        <v>10836.95</v>
      </c>
      <c r="E37" s="11">
        <v>22735</v>
      </c>
      <c r="F37" s="11">
        <v>33159</v>
      </c>
      <c r="G37" s="11">
        <v>20808</v>
      </c>
    </row>
    <row r="38" spans="1:16">
      <c r="A38" s="8" t="s">
        <v>35</v>
      </c>
      <c r="B38" s="3">
        <v>2020</v>
      </c>
      <c r="C38" s="35">
        <v>10013</v>
      </c>
      <c r="D38" s="11">
        <v>11475.98</v>
      </c>
      <c r="E38" s="11">
        <v>24528.48</v>
      </c>
      <c r="F38" s="11">
        <v>35752.44</v>
      </c>
      <c r="G38" s="11">
        <v>21600</v>
      </c>
      <c r="H38" s="25"/>
      <c r="I38" s="25"/>
      <c r="J38" s="25"/>
      <c r="K38" s="25"/>
      <c r="L38" s="25"/>
      <c r="M38" s="25"/>
      <c r="N38" s="25"/>
      <c r="O38" s="25"/>
    </row>
    <row r="39" spans="1:16">
      <c r="A39" s="8" t="s">
        <v>35</v>
      </c>
      <c r="B39" s="3">
        <v>2021</v>
      </c>
      <c r="C39" s="39">
        <v>9727.5</v>
      </c>
      <c r="D39" s="11">
        <v>11194.58</v>
      </c>
      <c r="E39" s="11">
        <v>24891</v>
      </c>
      <c r="F39" s="11">
        <v>34574</v>
      </c>
      <c r="G39" s="11">
        <v>21163.5</v>
      </c>
      <c r="H39" s="25"/>
      <c r="I39" s="25"/>
      <c r="J39" s="25"/>
      <c r="K39" s="25"/>
      <c r="L39" s="25"/>
      <c r="M39" s="25"/>
      <c r="N39" s="25"/>
      <c r="O39" s="25"/>
    </row>
    <row r="40" spans="1:16">
      <c r="A40" s="8" t="s">
        <v>35</v>
      </c>
      <c r="B40" s="3">
        <v>2022</v>
      </c>
      <c r="C40" s="39">
        <v>9799.75</v>
      </c>
      <c r="D40" s="11">
        <v>11268.27</v>
      </c>
      <c r="E40" s="11">
        <v>24078.25</v>
      </c>
      <c r="F40" s="11">
        <v>35080.25</v>
      </c>
      <c r="G40" s="11">
        <v>21319.25</v>
      </c>
      <c r="H40" s="25"/>
      <c r="I40" s="25"/>
      <c r="J40" s="25"/>
      <c r="K40" s="25"/>
      <c r="L40" s="25"/>
      <c r="M40" s="25"/>
      <c r="N40" s="25"/>
      <c r="O40" s="25"/>
    </row>
    <row r="41" spans="1:16">
      <c r="A41" s="8" t="s">
        <v>35</v>
      </c>
      <c r="B41" s="3">
        <v>2023</v>
      </c>
      <c r="C41" s="39">
        <v>11262.25</v>
      </c>
      <c r="D41" s="11">
        <v>12819.71</v>
      </c>
      <c r="E41" s="11">
        <v>26969.25</v>
      </c>
      <c r="F41" s="11">
        <v>39278.75</v>
      </c>
      <c r="G41" s="11">
        <v>23472.75</v>
      </c>
      <c r="H41" s="25"/>
      <c r="I41" s="25"/>
      <c r="J41" s="25"/>
      <c r="K41" s="25"/>
      <c r="L41" s="25"/>
      <c r="M41" s="25"/>
      <c r="N41" s="25"/>
      <c r="O41" s="25"/>
    </row>
    <row r="42" spans="1:16">
      <c r="A42" s="8" t="s">
        <v>35</v>
      </c>
      <c r="B42" s="3">
        <v>2024</v>
      </c>
      <c r="C42" s="39">
        <v>11088.5</v>
      </c>
      <c r="D42" s="11">
        <v>12714.39</v>
      </c>
      <c r="E42" s="11">
        <v>26769.5</v>
      </c>
      <c r="F42" s="11">
        <v>39021.5</v>
      </c>
      <c r="G42" s="11">
        <v>23731.5</v>
      </c>
      <c r="H42" s="25"/>
      <c r="I42" s="25"/>
      <c r="J42" s="25"/>
      <c r="K42" s="25"/>
      <c r="L42" s="25"/>
      <c r="M42" s="25"/>
      <c r="N42" s="25"/>
      <c r="O42" s="25"/>
    </row>
    <row r="43" spans="1:16" ht="15.75" thickBot="1">
      <c r="A43" s="8" t="s">
        <v>35</v>
      </c>
      <c r="B43" s="3">
        <v>2025</v>
      </c>
      <c r="C43" s="39">
        <v>10901.5</v>
      </c>
      <c r="D43" s="11">
        <v>12553.1</v>
      </c>
      <c r="E43" s="11">
        <v>26826</v>
      </c>
      <c r="F43" s="11">
        <v>39207</v>
      </c>
      <c r="G43" s="11">
        <v>23791</v>
      </c>
      <c r="H43" s="25"/>
      <c r="I43" s="25"/>
      <c r="J43" s="25"/>
      <c r="K43" s="25"/>
      <c r="L43" s="25"/>
      <c r="M43" s="25"/>
      <c r="N43" s="25"/>
      <c r="O43" s="25"/>
    </row>
    <row r="44" spans="1:16" s="84" customFormat="1">
      <c r="A44" s="78" t="s">
        <v>43</v>
      </c>
      <c r="B44" s="79">
        <v>1986</v>
      </c>
      <c r="C44" s="80">
        <v>4330</v>
      </c>
      <c r="D44" s="81" t="s">
        <v>88</v>
      </c>
      <c r="E44" s="80">
        <v>8861</v>
      </c>
      <c r="F44" s="80">
        <v>12777</v>
      </c>
      <c r="G44" s="82"/>
      <c r="H44" s="83"/>
      <c r="I44" s="83"/>
      <c r="J44" s="83"/>
      <c r="K44" s="83"/>
      <c r="L44" s="83"/>
    </row>
    <row r="45" spans="1:16">
      <c r="A45" s="8" t="s">
        <v>43</v>
      </c>
      <c r="B45" s="3">
        <v>1987</v>
      </c>
      <c r="C45" s="70" t="s">
        <v>88</v>
      </c>
      <c r="D45" s="70" t="s">
        <v>88</v>
      </c>
      <c r="E45" s="70" t="s">
        <v>88</v>
      </c>
      <c r="F45" s="70" t="s">
        <v>88</v>
      </c>
      <c r="G45" s="70"/>
      <c r="I45" s="11"/>
      <c r="J45" s="11"/>
      <c r="K45" s="11"/>
      <c r="L45" s="11"/>
      <c r="M45" s="11"/>
      <c r="N45" s="11"/>
      <c r="O45" s="11"/>
      <c r="P45" s="11"/>
    </row>
    <row r="46" spans="1:16">
      <c r="A46" s="8" t="s">
        <v>43</v>
      </c>
      <c r="B46" s="3">
        <v>1988</v>
      </c>
      <c r="C46" s="70" t="s">
        <v>88</v>
      </c>
      <c r="D46" s="70" t="s">
        <v>88</v>
      </c>
      <c r="E46" s="70" t="s">
        <v>88</v>
      </c>
      <c r="F46" s="70" t="s">
        <v>88</v>
      </c>
      <c r="G46" s="70"/>
      <c r="I46" s="11"/>
      <c r="J46" s="11"/>
      <c r="K46" s="11"/>
      <c r="L46" s="11"/>
      <c r="M46" s="11"/>
      <c r="N46" s="11"/>
      <c r="O46" s="11"/>
      <c r="P46" s="11"/>
    </row>
    <row r="47" spans="1:16">
      <c r="A47" s="8" t="s">
        <v>43</v>
      </c>
      <c r="B47" s="3">
        <v>1989</v>
      </c>
      <c r="C47" s="11">
        <v>5486</v>
      </c>
      <c r="D47" s="11">
        <v>7544</v>
      </c>
      <c r="E47" s="11">
        <v>10976</v>
      </c>
      <c r="F47" s="11">
        <v>14338</v>
      </c>
      <c r="G47" s="2"/>
      <c r="H47" s="24"/>
    </row>
    <row r="48" spans="1:16">
      <c r="A48" s="8" t="s">
        <v>43</v>
      </c>
      <c r="B48" s="3">
        <v>1990</v>
      </c>
      <c r="C48" s="11">
        <v>5951.5</v>
      </c>
      <c r="D48" s="11">
        <v>8258.5400000000009</v>
      </c>
      <c r="E48" s="11">
        <v>11802.56</v>
      </c>
      <c r="F48" s="11">
        <v>15285</v>
      </c>
      <c r="G48" s="2"/>
    </row>
    <row r="49" spans="1:7">
      <c r="A49" s="8" t="s">
        <v>43</v>
      </c>
      <c r="B49" s="3">
        <v>1991</v>
      </c>
      <c r="C49" s="11">
        <v>6030</v>
      </c>
      <c r="D49" s="11">
        <v>8667</v>
      </c>
      <c r="E49" s="11">
        <v>12478</v>
      </c>
      <c r="F49" s="11">
        <v>16134</v>
      </c>
      <c r="G49" s="2"/>
    </row>
    <row r="50" spans="1:7">
      <c r="A50" s="8" t="s">
        <v>43</v>
      </c>
      <c r="B50" s="3">
        <v>1992</v>
      </c>
      <c r="C50" s="11">
        <v>6500</v>
      </c>
      <c r="D50" s="11">
        <v>9088</v>
      </c>
      <c r="E50" s="11">
        <v>13075</v>
      </c>
      <c r="F50" s="11">
        <v>17003</v>
      </c>
      <c r="G50" s="2"/>
    </row>
    <row r="51" spans="1:7">
      <c r="A51" s="8" t="s">
        <v>43</v>
      </c>
      <c r="B51" s="3">
        <v>1993</v>
      </c>
      <c r="C51" s="11">
        <v>6639</v>
      </c>
      <c r="D51" s="11">
        <v>9317.7800000000007</v>
      </c>
      <c r="E51" s="11">
        <v>13344.98</v>
      </c>
      <c r="F51" s="11">
        <v>17374</v>
      </c>
      <c r="G51" s="2"/>
    </row>
    <row r="52" spans="1:7">
      <c r="A52" s="8" t="s">
        <v>43</v>
      </c>
      <c r="B52" s="3">
        <v>1994</v>
      </c>
      <c r="C52" s="11">
        <v>6814</v>
      </c>
      <c r="D52" s="11">
        <v>9554.2099999999991</v>
      </c>
      <c r="E52" s="11">
        <v>13661.13</v>
      </c>
      <c r="F52" s="11">
        <v>17856</v>
      </c>
      <c r="G52" s="2"/>
    </row>
    <row r="53" spans="1:7">
      <c r="A53" s="8" t="s">
        <v>43</v>
      </c>
      <c r="B53" s="3">
        <v>1995</v>
      </c>
      <c r="C53" s="11">
        <v>6837</v>
      </c>
      <c r="D53" s="11">
        <v>9590</v>
      </c>
      <c r="E53" s="11">
        <v>13699</v>
      </c>
      <c r="F53" s="11">
        <v>17906</v>
      </c>
      <c r="G53" s="2"/>
    </row>
    <row r="54" spans="1:7">
      <c r="A54" s="8" t="s">
        <v>43</v>
      </c>
      <c r="B54" s="3">
        <v>1996</v>
      </c>
      <c r="C54" s="11">
        <v>6332</v>
      </c>
      <c r="D54" s="11">
        <v>9592</v>
      </c>
      <c r="E54" s="11">
        <v>13700</v>
      </c>
      <c r="F54" s="11">
        <v>17906</v>
      </c>
      <c r="G54" s="2"/>
    </row>
    <row r="55" spans="1:7">
      <c r="A55" s="8" t="s">
        <v>43</v>
      </c>
      <c r="B55" s="3">
        <v>1997</v>
      </c>
      <c r="C55" s="11">
        <v>6331.31</v>
      </c>
      <c r="D55" s="11">
        <v>9592.6200000000008</v>
      </c>
      <c r="E55" s="11">
        <v>13650</v>
      </c>
      <c r="F55" s="11">
        <v>17806</v>
      </c>
      <c r="G55" s="2"/>
    </row>
    <row r="56" spans="1:7">
      <c r="A56" s="8" t="s">
        <v>43</v>
      </c>
      <c r="B56" s="3">
        <v>1998</v>
      </c>
      <c r="C56" s="11">
        <v>6330</v>
      </c>
      <c r="D56" s="11">
        <v>9592.6200000000008</v>
      </c>
      <c r="E56" s="11">
        <v>13650</v>
      </c>
      <c r="F56" s="11">
        <v>17806</v>
      </c>
      <c r="G56" s="2"/>
    </row>
    <row r="57" spans="1:7">
      <c r="A57" s="8" t="s">
        <v>43</v>
      </c>
      <c r="B57" s="3">
        <v>1999</v>
      </c>
      <c r="C57" s="11">
        <v>6330</v>
      </c>
      <c r="D57" s="11">
        <v>9592.6200000000008</v>
      </c>
      <c r="E57" s="11">
        <v>13660.55</v>
      </c>
      <c r="F57" s="11">
        <v>17830</v>
      </c>
      <c r="G57" s="2"/>
    </row>
    <row r="58" spans="1:7">
      <c r="A58" s="8" t="s">
        <v>43</v>
      </c>
      <c r="B58" s="3">
        <v>2000</v>
      </c>
      <c r="C58" s="11">
        <v>6383</v>
      </c>
      <c r="D58" s="11">
        <v>9671.82</v>
      </c>
      <c r="E58" s="11">
        <v>13823.429999999998</v>
      </c>
      <c r="F58" s="11">
        <v>18050.8</v>
      </c>
      <c r="G58" s="2"/>
    </row>
    <row r="59" spans="1:7">
      <c r="A59" s="8" t="s">
        <v>43</v>
      </c>
      <c r="B59" s="3">
        <v>2001</v>
      </c>
      <c r="C59" s="11">
        <v>6457</v>
      </c>
      <c r="D59" s="11">
        <v>9781.9900000000016</v>
      </c>
      <c r="E59" s="11">
        <v>14069.399999999998</v>
      </c>
      <c r="F59" s="11">
        <v>18411.66</v>
      </c>
      <c r="G59" s="2"/>
    </row>
    <row r="60" spans="1:7">
      <c r="A60" s="8" t="s">
        <v>43</v>
      </c>
      <c r="B60" s="3">
        <v>2002</v>
      </c>
      <c r="C60" s="11">
        <v>6461</v>
      </c>
      <c r="D60" s="11">
        <v>9784.19</v>
      </c>
      <c r="E60" s="11">
        <v>13706.46</v>
      </c>
      <c r="F60" s="11">
        <v>18226.72</v>
      </c>
      <c r="G60" s="2"/>
    </row>
    <row r="61" spans="1:7">
      <c r="A61" s="8" t="s">
        <v>43</v>
      </c>
      <c r="B61" s="3">
        <v>2003</v>
      </c>
      <c r="C61" s="11">
        <v>6444.5</v>
      </c>
      <c r="D61" s="11">
        <v>9811.6500000000015</v>
      </c>
      <c r="E61" s="11">
        <v>13673.46</v>
      </c>
      <c r="F61" s="11">
        <v>18086.22</v>
      </c>
      <c r="G61" s="2"/>
    </row>
    <row r="62" spans="1:7">
      <c r="A62" s="8" t="s">
        <v>43</v>
      </c>
      <c r="B62" s="3">
        <v>2004</v>
      </c>
      <c r="C62" s="11">
        <v>6450</v>
      </c>
      <c r="D62" s="11">
        <v>9813.7300000000014</v>
      </c>
      <c r="E62" s="11">
        <v>13778.46</v>
      </c>
      <c r="F62" s="11">
        <v>18257.740000000002</v>
      </c>
      <c r="G62" s="2"/>
    </row>
    <row r="63" spans="1:7">
      <c r="A63" s="8" t="s">
        <v>43</v>
      </c>
      <c r="B63" s="3">
        <v>2005</v>
      </c>
      <c r="C63" s="11">
        <v>6456</v>
      </c>
      <c r="D63" s="11">
        <v>10656</v>
      </c>
      <c r="E63" s="11">
        <v>13947.96</v>
      </c>
      <c r="F63" s="11">
        <v>18465.7</v>
      </c>
      <c r="G63" s="2"/>
    </row>
    <row r="64" spans="1:7">
      <c r="A64" s="8" t="s">
        <v>43</v>
      </c>
      <c r="B64" s="3">
        <v>2006</v>
      </c>
      <c r="C64" s="11">
        <v>6459.5</v>
      </c>
      <c r="D64" s="11">
        <v>10665.18</v>
      </c>
      <c r="E64" s="11">
        <v>14928.439999999999</v>
      </c>
      <c r="F64" s="11">
        <v>19211.530000000002</v>
      </c>
      <c r="G64" s="2"/>
    </row>
    <row r="65" spans="1:7">
      <c r="A65" s="8" t="s">
        <v>43</v>
      </c>
      <c r="B65" s="3">
        <v>2007</v>
      </c>
      <c r="C65" s="11">
        <v>7364.5</v>
      </c>
      <c r="D65" s="11">
        <v>11125.34</v>
      </c>
      <c r="E65" s="11">
        <v>16229.859999999999</v>
      </c>
      <c r="F65" s="11">
        <v>20282.550000000003</v>
      </c>
      <c r="G65" s="2"/>
    </row>
    <row r="66" spans="1:7">
      <c r="A66" s="8" t="s">
        <v>43</v>
      </c>
      <c r="B66" s="3">
        <v>2008</v>
      </c>
      <c r="C66" s="11">
        <v>7769.5</v>
      </c>
      <c r="D66" s="11">
        <v>11381.720000000001</v>
      </c>
      <c r="E66" s="11">
        <v>16808.34</v>
      </c>
      <c r="F66" s="11">
        <v>21015.550000000003</v>
      </c>
      <c r="G66" s="2"/>
    </row>
    <row r="67" spans="1:7">
      <c r="A67" s="8" t="s">
        <v>43</v>
      </c>
      <c r="B67" s="3">
        <v>2009</v>
      </c>
      <c r="C67" s="11">
        <v>7777.5</v>
      </c>
      <c r="D67" s="11">
        <v>11392.300000000001</v>
      </c>
      <c r="E67" s="11">
        <v>16899.46</v>
      </c>
      <c r="F67" s="11">
        <v>21178.550000000003</v>
      </c>
      <c r="G67" s="2"/>
    </row>
    <row r="68" spans="1:7">
      <c r="A68" s="8" t="s">
        <v>43</v>
      </c>
      <c r="B68" s="3">
        <v>2010</v>
      </c>
      <c r="C68" s="11">
        <v>7824</v>
      </c>
      <c r="D68" s="11">
        <v>11437.85</v>
      </c>
      <c r="E68" s="11">
        <v>17121.46</v>
      </c>
      <c r="F68" s="11">
        <v>21607.550000000003</v>
      </c>
      <c r="G68" s="2"/>
    </row>
    <row r="69" spans="1:7">
      <c r="A69" s="8" t="s">
        <v>43</v>
      </c>
      <c r="B69" s="3">
        <v>2011</v>
      </c>
      <c r="C69" s="11">
        <v>7946.75</v>
      </c>
      <c r="D69" s="11">
        <v>11558.980000000001</v>
      </c>
      <c r="E69" s="11">
        <v>17402.46</v>
      </c>
      <c r="F69" s="11">
        <v>22005.050000000003</v>
      </c>
      <c r="G69" s="2"/>
    </row>
    <row r="70" spans="1:7">
      <c r="A70" s="8" t="s">
        <v>43</v>
      </c>
      <c r="B70" s="3">
        <v>2012</v>
      </c>
      <c r="C70" s="11">
        <v>7957.5</v>
      </c>
      <c r="D70" s="11">
        <v>11565.5</v>
      </c>
      <c r="E70" s="11">
        <v>17500</v>
      </c>
      <c r="F70" s="11">
        <v>22400</v>
      </c>
      <c r="G70" s="2"/>
    </row>
    <row r="71" spans="1:7">
      <c r="A71" s="8" t="s">
        <v>43</v>
      </c>
      <c r="B71" s="3">
        <v>2013</v>
      </c>
      <c r="C71" s="11">
        <v>7865.5</v>
      </c>
      <c r="D71" s="11">
        <v>11470.310000000001</v>
      </c>
      <c r="E71" s="11">
        <v>17328.96</v>
      </c>
      <c r="F71" s="11">
        <v>22040.720000000001</v>
      </c>
      <c r="G71" s="2"/>
    </row>
    <row r="72" spans="1:7">
      <c r="A72" s="8" t="s">
        <v>43</v>
      </c>
      <c r="B72" s="3">
        <v>2014</v>
      </c>
      <c r="C72" s="11">
        <v>7813</v>
      </c>
      <c r="D72" s="11">
        <v>11415</v>
      </c>
      <c r="E72" s="11">
        <v>17277</v>
      </c>
      <c r="F72" s="11">
        <v>21924</v>
      </c>
      <c r="G72" s="2"/>
    </row>
    <row r="73" spans="1:7">
      <c r="A73" s="8" t="s">
        <v>43</v>
      </c>
      <c r="B73" s="3">
        <v>2015</v>
      </c>
      <c r="C73" s="11">
        <v>7815.5</v>
      </c>
      <c r="D73" s="11">
        <v>11415.5</v>
      </c>
      <c r="E73" s="11">
        <v>18549</v>
      </c>
      <c r="F73" s="11">
        <v>23468</v>
      </c>
      <c r="G73" s="2"/>
    </row>
    <row r="74" spans="1:7">
      <c r="A74" s="8" t="s">
        <v>43</v>
      </c>
      <c r="B74" s="3">
        <v>2016</v>
      </c>
      <c r="C74" s="11">
        <v>7819.5</v>
      </c>
      <c r="D74" s="11">
        <v>11724.970000000001</v>
      </c>
      <c r="E74" s="11">
        <v>19119.939999999999</v>
      </c>
      <c r="F74" s="11">
        <v>24602.22</v>
      </c>
      <c r="G74" s="2"/>
    </row>
    <row r="75" spans="1:7">
      <c r="A75" s="8" t="s">
        <v>43</v>
      </c>
      <c r="B75" s="3">
        <v>2017</v>
      </c>
      <c r="C75" s="11">
        <v>8123.5</v>
      </c>
      <c r="D75" s="11">
        <v>13095.650000000001</v>
      </c>
      <c r="E75" s="11">
        <v>19794.96</v>
      </c>
      <c r="F75" s="11">
        <v>25975.72</v>
      </c>
      <c r="G75" s="2"/>
    </row>
    <row r="76" spans="1:7">
      <c r="A76" s="8" t="s">
        <v>43</v>
      </c>
      <c r="B76" s="3">
        <v>2018</v>
      </c>
      <c r="C76" s="11">
        <v>9042.1299999999992</v>
      </c>
      <c r="D76" s="11">
        <v>14802.41</v>
      </c>
      <c r="E76" s="11">
        <v>20782.21</v>
      </c>
      <c r="F76" s="11">
        <v>27006.22</v>
      </c>
      <c r="G76" s="2"/>
    </row>
    <row r="77" spans="1:7">
      <c r="A77" s="8" t="s">
        <v>43</v>
      </c>
      <c r="B77" s="3">
        <v>2019</v>
      </c>
      <c r="C77" s="11">
        <v>9511.75</v>
      </c>
      <c r="D77" s="11">
        <v>15292.800000000001</v>
      </c>
      <c r="E77" s="11">
        <v>21393.96</v>
      </c>
      <c r="F77" s="11">
        <v>28161.72</v>
      </c>
      <c r="G77" s="2"/>
    </row>
    <row r="78" spans="1:7">
      <c r="A78" s="8" t="s">
        <v>43</v>
      </c>
      <c r="B78" s="3">
        <v>2020</v>
      </c>
      <c r="C78" s="11">
        <v>12851.75</v>
      </c>
      <c r="D78" s="11">
        <v>18643.990000000002</v>
      </c>
      <c r="E78" s="11">
        <v>26049.45</v>
      </c>
      <c r="F78" s="11">
        <v>36744.200000000004</v>
      </c>
      <c r="G78" s="2"/>
    </row>
    <row r="79" spans="1:7">
      <c r="A79" s="8" t="s">
        <v>43</v>
      </c>
      <c r="B79" s="3">
        <v>2021</v>
      </c>
      <c r="C79" s="11">
        <v>12073.19</v>
      </c>
      <c r="D79" s="11">
        <v>17880.239999999998</v>
      </c>
      <c r="E79" s="11">
        <v>26878.18</v>
      </c>
      <c r="F79" s="11">
        <v>36614.46</v>
      </c>
      <c r="G79" s="2"/>
    </row>
    <row r="80" spans="1:7">
      <c r="A80" s="8" t="s">
        <v>43</v>
      </c>
      <c r="B80" s="3">
        <v>2022</v>
      </c>
      <c r="C80" s="11">
        <v>12176.66</v>
      </c>
      <c r="D80" s="11">
        <v>18053.57</v>
      </c>
      <c r="E80" s="11">
        <v>25875.96</v>
      </c>
      <c r="F80" s="11">
        <v>38297.919999999998</v>
      </c>
      <c r="G80" s="2"/>
    </row>
    <row r="81" spans="1:16">
      <c r="A81" s="8" t="s">
        <v>43</v>
      </c>
      <c r="B81" s="3">
        <v>2023</v>
      </c>
      <c r="C81" s="11">
        <v>13250.59</v>
      </c>
      <c r="D81" s="11">
        <v>19127.75</v>
      </c>
      <c r="E81" s="11">
        <v>28010.23</v>
      </c>
      <c r="F81" s="11">
        <v>40829.75</v>
      </c>
      <c r="G81" s="2"/>
    </row>
    <row r="82" spans="1:16">
      <c r="A82" s="8" t="s">
        <v>43</v>
      </c>
      <c r="B82" s="3">
        <v>2024</v>
      </c>
      <c r="C82" s="11">
        <v>14080.02</v>
      </c>
      <c r="D82" s="11">
        <v>19845.419999999998</v>
      </c>
      <c r="E82" s="11">
        <v>29084.25</v>
      </c>
      <c r="F82" s="11">
        <v>41707.65</v>
      </c>
      <c r="G82" s="2"/>
    </row>
    <row r="83" spans="1:16" ht="15.75" thickBot="1">
      <c r="A83" s="8" t="s">
        <v>43</v>
      </c>
      <c r="B83" s="3">
        <v>2025</v>
      </c>
      <c r="C83" s="11">
        <v>13875.84</v>
      </c>
      <c r="D83" s="11">
        <v>19626.239999999998</v>
      </c>
      <c r="E83" s="11">
        <v>29044.5</v>
      </c>
      <c r="F83" s="11">
        <v>41755.9</v>
      </c>
      <c r="G83" s="2"/>
    </row>
    <row r="84" spans="1:16">
      <c r="A84" s="28" t="s">
        <v>44</v>
      </c>
      <c r="B84" s="29">
        <v>1986</v>
      </c>
      <c r="C84" s="34">
        <v>5089</v>
      </c>
      <c r="D84" s="71" t="s">
        <v>88</v>
      </c>
      <c r="E84" s="34">
        <v>8925</v>
      </c>
      <c r="F84" s="34">
        <v>14038</v>
      </c>
      <c r="G84" s="32"/>
      <c r="H84" s="89" t="s">
        <v>88</v>
      </c>
      <c r="I84" s="63"/>
      <c r="J84" s="63"/>
      <c r="K84" s="63"/>
      <c r="L84" s="63"/>
    </row>
    <row r="85" spans="1:16">
      <c r="A85" s="8" t="s">
        <v>44</v>
      </c>
      <c r="B85" s="3">
        <v>1987</v>
      </c>
      <c r="C85" s="70" t="s">
        <v>88</v>
      </c>
      <c r="D85" s="70" t="s">
        <v>88</v>
      </c>
      <c r="E85" s="70" t="s">
        <v>88</v>
      </c>
      <c r="F85" s="70" t="s">
        <v>88</v>
      </c>
      <c r="G85" s="70"/>
      <c r="H85" s="86" t="s">
        <v>88</v>
      </c>
      <c r="I85" s="11"/>
      <c r="J85" s="11"/>
      <c r="K85" s="11"/>
      <c r="L85" s="11"/>
      <c r="M85" s="11"/>
      <c r="N85" s="11"/>
      <c r="O85" s="11"/>
      <c r="P85" s="11"/>
    </row>
    <row r="86" spans="1:16">
      <c r="A86" s="8" t="s">
        <v>44</v>
      </c>
      <c r="B86" s="3">
        <v>1988</v>
      </c>
      <c r="C86" s="70" t="s">
        <v>88</v>
      </c>
      <c r="D86" s="70" t="s">
        <v>88</v>
      </c>
      <c r="E86" s="70" t="s">
        <v>88</v>
      </c>
      <c r="F86" s="70" t="s">
        <v>88</v>
      </c>
      <c r="G86" s="70"/>
      <c r="H86" s="86" t="s">
        <v>88</v>
      </c>
      <c r="I86" s="11"/>
      <c r="J86" s="11"/>
      <c r="K86" s="11"/>
      <c r="L86" s="11"/>
      <c r="M86" s="11"/>
      <c r="N86" s="11"/>
      <c r="O86" s="11"/>
      <c r="P86" s="11"/>
    </row>
    <row r="87" spans="1:16">
      <c r="A87" s="8" t="s">
        <v>44</v>
      </c>
      <c r="B87" s="3">
        <v>1989</v>
      </c>
      <c r="C87" s="11">
        <v>6089</v>
      </c>
      <c r="D87" s="11">
        <v>6615</v>
      </c>
      <c r="E87" s="11">
        <v>9976</v>
      </c>
      <c r="F87" s="11">
        <v>17094</v>
      </c>
      <c r="G87" s="2"/>
      <c r="H87" s="86" t="s">
        <v>88</v>
      </c>
    </row>
    <row r="88" spans="1:16">
      <c r="A88" s="8" t="s">
        <v>44</v>
      </c>
      <c r="B88" s="3">
        <v>1990</v>
      </c>
      <c r="C88" s="11">
        <v>6539.5</v>
      </c>
      <c r="D88" s="11">
        <v>6919.5</v>
      </c>
      <c r="E88" s="11">
        <v>10526.07</v>
      </c>
      <c r="F88" s="11">
        <v>18466</v>
      </c>
      <c r="G88" s="2"/>
      <c r="H88" s="86" t="s">
        <v>88</v>
      </c>
    </row>
    <row r="89" spans="1:16">
      <c r="A89" s="8" t="s">
        <v>44</v>
      </c>
      <c r="B89" s="3">
        <v>1991</v>
      </c>
      <c r="C89" s="11">
        <v>6949</v>
      </c>
      <c r="D89" s="11">
        <v>7313</v>
      </c>
      <c r="E89" s="11">
        <v>11167</v>
      </c>
      <c r="F89" s="11">
        <v>19812</v>
      </c>
      <c r="G89" s="2"/>
      <c r="H89" s="86" t="s">
        <v>88</v>
      </c>
    </row>
    <row r="90" spans="1:16">
      <c r="A90" s="8" t="s">
        <v>44</v>
      </c>
      <c r="B90" s="3">
        <v>1992</v>
      </c>
      <c r="C90" s="11">
        <v>7098</v>
      </c>
      <c r="D90" s="11">
        <v>8968</v>
      </c>
      <c r="E90" s="11">
        <v>12278</v>
      </c>
      <c r="F90" s="11">
        <v>20355</v>
      </c>
      <c r="G90" s="2"/>
      <c r="H90" s="86" t="s">
        <v>88</v>
      </c>
    </row>
    <row r="91" spans="1:16">
      <c r="A91" s="8" t="s">
        <v>44</v>
      </c>
      <c r="B91" s="3">
        <v>1993</v>
      </c>
      <c r="C91" s="11">
        <v>7112.18</v>
      </c>
      <c r="D91" s="11">
        <v>8256.9500000000007</v>
      </c>
      <c r="E91" s="11">
        <v>11385.56</v>
      </c>
      <c r="F91" s="11">
        <v>19105.36</v>
      </c>
      <c r="G91" s="2"/>
      <c r="H91" s="86" t="s">
        <v>88</v>
      </c>
    </row>
    <row r="92" spans="1:16">
      <c r="A92" s="8" t="s">
        <v>44</v>
      </c>
      <c r="B92" s="3">
        <v>1994</v>
      </c>
      <c r="C92" s="11">
        <v>6647.8900000000012</v>
      </c>
      <c r="D92" s="11">
        <v>8226.65</v>
      </c>
      <c r="E92" s="11">
        <v>11336.25</v>
      </c>
      <c r="F92" s="11">
        <v>19431.689999999999</v>
      </c>
      <c r="G92" s="2"/>
      <c r="H92" s="86" t="s">
        <v>88</v>
      </c>
    </row>
    <row r="93" spans="1:16">
      <c r="A93" s="8" t="s">
        <v>44</v>
      </c>
      <c r="B93" s="3">
        <v>1995</v>
      </c>
      <c r="C93" s="11">
        <v>6657</v>
      </c>
      <c r="D93" s="11">
        <v>8227</v>
      </c>
      <c r="E93" s="11">
        <v>11331</v>
      </c>
      <c r="F93" s="11">
        <v>19422</v>
      </c>
      <c r="G93" s="2"/>
      <c r="H93" s="86" t="s">
        <v>88</v>
      </c>
    </row>
    <row r="94" spans="1:16">
      <c r="A94" s="8" t="s">
        <v>44</v>
      </c>
      <c r="B94" s="3">
        <v>1996</v>
      </c>
      <c r="C94" s="11">
        <v>6269</v>
      </c>
      <c r="D94" s="11">
        <v>8227</v>
      </c>
      <c r="E94" s="11">
        <v>11331</v>
      </c>
      <c r="F94" s="11">
        <v>17921</v>
      </c>
      <c r="G94" s="2"/>
      <c r="H94" s="86" t="s">
        <v>88</v>
      </c>
    </row>
    <row r="95" spans="1:16">
      <c r="A95" s="8" t="s">
        <v>44</v>
      </c>
      <c r="B95" s="3">
        <v>1997</v>
      </c>
      <c r="C95" s="11">
        <v>5551</v>
      </c>
      <c r="D95" s="11">
        <v>8226.82</v>
      </c>
      <c r="E95" s="11">
        <v>11330.6</v>
      </c>
      <c r="F95" s="11">
        <v>16999.849999999999</v>
      </c>
      <c r="G95" s="2"/>
      <c r="H95" s="86" t="s">
        <v>88</v>
      </c>
    </row>
    <row r="96" spans="1:16">
      <c r="A96" s="8" t="s">
        <v>44</v>
      </c>
      <c r="B96" s="3">
        <v>1998</v>
      </c>
      <c r="C96" s="11">
        <v>5551</v>
      </c>
      <c r="D96" s="11">
        <v>8226.6200000000008</v>
      </c>
      <c r="E96" s="11">
        <v>11330.6</v>
      </c>
      <c r="F96" s="11">
        <v>16824.800000000003</v>
      </c>
      <c r="G96" s="2"/>
      <c r="H96" s="86" t="s">
        <v>88</v>
      </c>
    </row>
    <row r="97" spans="1:8">
      <c r="A97" s="8" t="s">
        <v>44</v>
      </c>
      <c r="B97" s="3">
        <v>1999</v>
      </c>
      <c r="C97" s="11">
        <v>5551</v>
      </c>
      <c r="D97" s="11">
        <v>8296.6200000000008</v>
      </c>
      <c r="E97" s="11">
        <v>11327.57</v>
      </c>
      <c r="F97" s="11">
        <v>16824.8</v>
      </c>
      <c r="G97" s="2"/>
      <c r="H97" s="86" t="s">
        <v>88</v>
      </c>
    </row>
    <row r="98" spans="1:8">
      <c r="A98" s="8" t="s">
        <v>44</v>
      </c>
      <c r="B98" s="3">
        <v>2000</v>
      </c>
      <c r="C98" s="11">
        <v>5554</v>
      </c>
      <c r="D98" s="11">
        <v>8349.7999999999993</v>
      </c>
      <c r="E98" s="11">
        <v>11616</v>
      </c>
      <c r="F98" s="11">
        <v>17145.8</v>
      </c>
      <c r="G98" s="2"/>
      <c r="H98" s="86" t="s">
        <v>88</v>
      </c>
    </row>
    <row r="99" spans="1:8">
      <c r="A99" s="8" t="s">
        <v>44</v>
      </c>
      <c r="B99" s="3">
        <v>2001</v>
      </c>
      <c r="C99" s="11">
        <v>5558</v>
      </c>
      <c r="D99" s="11">
        <v>8351.8000000000011</v>
      </c>
      <c r="E99" s="11">
        <v>12329.98</v>
      </c>
      <c r="F99" s="11">
        <v>17724.8</v>
      </c>
      <c r="G99" s="2"/>
      <c r="H99" s="86" t="s">
        <v>88</v>
      </c>
    </row>
    <row r="100" spans="1:8">
      <c r="A100" s="8" t="s">
        <v>44</v>
      </c>
      <c r="B100" s="3">
        <v>2002</v>
      </c>
      <c r="C100" s="11">
        <v>5562</v>
      </c>
      <c r="D100" s="11">
        <v>8352.93</v>
      </c>
      <c r="E100" s="11">
        <v>12798.92</v>
      </c>
      <c r="F100" s="11">
        <v>18102.8</v>
      </c>
      <c r="G100" s="2"/>
      <c r="H100" s="86" t="s">
        <v>88</v>
      </c>
    </row>
    <row r="101" spans="1:8">
      <c r="A101" s="8" t="s">
        <v>44</v>
      </c>
      <c r="B101" s="3">
        <v>2003</v>
      </c>
      <c r="C101" s="11">
        <v>5566.5</v>
      </c>
      <c r="D101" s="11">
        <v>8354.31</v>
      </c>
      <c r="E101" s="11">
        <v>12946</v>
      </c>
      <c r="F101" s="11">
        <v>18906.68</v>
      </c>
      <c r="G101" s="2"/>
      <c r="H101" s="86" t="s">
        <v>88</v>
      </c>
    </row>
    <row r="102" spans="1:8">
      <c r="A102" s="8" t="s">
        <v>44</v>
      </c>
      <c r="B102" s="3">
        <v>2004</v>
      </c>
      <c r="C102" s="11">
        <v>5792</v>
      </c>
      <c r="D102" s="11">
        <v>8576.369999999999</v>
      </c>
      <c r="E102" s="11">
        <v>13103</v>
      </c>
      <c r="F102" s="11">
        <v>19961.879999999997</v>
      </c>
      <c r="G102" s="2"/>
      <c r="H102" s="86" t="s">
        <v>88</v>
      </c>
    </row>
    <row r="103" spans="1:8">
      <c r="A103" s="8" t="s">
        <v>44</v>
      </c>
      <c r="B103" s="3">
        <v>2005</v>
      </c>
      <c r="C103" s="11">
        <v>5818</v>
      </c>
      <c r="D103" s="11">
        <v>8601</v>
      </c>
      <c r="E103" s="11">
        <v>13282</v>
      </c>
      <c r="F103" s="11">
        <v>20357</v>
      </c>
      <c r="G103" s="2"/>
      <c r="H103" s="86" t="s">
        <v>88</v>
      </c>
    </row>
    <row r="104" spans="1:8">
      <c r="A104" s="8" t="s">
        <v>44</v>
      </c>
      <c r="B104" s="3">
        <v>2006</v>
      </c>
      <c r="C104" s="11">
        <v>5821.5</v>
      </c>
      <c r="D104" s="11">
        <v>8814.07</v>
      </c>
      <c r="E104" s="11">
        <v>14262.48</v>
      </c>
      <c r="F104" s="11">
        <v>21095.5</v>
      </c>
      <c r="G104" s="2"/>
      <c r="H104" s="86" t="s">
        <v>88</v>
      </c>
    </row>
    <row r="105" spans="1:8">
      <c r="A105" s="8" t="s">
        <v>44</v>
      </c>
      <c r="B105" s="3">
        <v>2007</v>
      </c>
      <c r="C105" s="11">
        <v>5826.5</v>
      </c>
      <c r="D105" s="11">
        <v>9025.98</v>
      </c>
      <c r="E105" s="11">
        <v>14663.9</v>
      </c>
      <c r="F105" s="11">
        <v>21176.5</v>
      </c>
      <c r="G105" s="2"/>
      <c r="H105" s="86" t="s">
        <v>88</v>
      </c>
    </row>
    <row r="106" spans="1:8">
      <c r="A106" s="8" t="s">
        <v>44</v>
      </c>
      <c r="B106" s="3">
        <v>2008</v>
      </c>
      <c r="C106" s="11">
        <v>6425.5</v>
      </c>
      <c r="D106" s="11">
        <v>9332.06</v>
      </c>
      <c r="E106" s="11">
        <v>14742.380000000001</v>
      </c>
      <c r="F106" s="11">
        <v>21319.3</v>
      </c>
      <c r="G106" s="2"/>
      <c r="H106" s="86" t="s">
        <v>88</v>
      </c>
    </row>
    <row r="107" spans="1:8">
      <c r="A107" s="8" t="s">
        <v>44</v>
      </c>
      <c r="B107" s="3">
        <v>2009</v>
      </c>
      <c r="C107" s="11">
        <v>6815</v>
      </c>
      <c r="D107" s="11">
        <v>9422.9399999999987</v>
      </c>
      <c r="E107" s="11">
        <v>14828.5</v>
      </c>
      <c r="F107" s="11">
        <v>21475.8</v>
      </c>
      <c r="G107" s="2"/>
      <c r="H107" s="86" t="s">
        <v>88</v>
      </c>
    </row>
    <row r="108" spans="1:8">
      <c r="A108" s="8" t="s">
        <v>44</v>
      </c>
      <c r="B108" s="3">
        <v>2010</v>
      </c>
      <c r="C108" s="11">
        <v>6909</v>
      </c>
      <c r="D108" s="11">
        <v>9517.49</v>
      </c>
      <c r="E108" s="11">
        <v>14890.5</v>
      </c>
      <c r="F108" s="11">
        <v>21588.3</v>
      </c>
      <c r="G108" s="2"/>
      <c r="H108" s="86" t="s">
        <v>88</v>
      </c>
    </row>
    <row r="109" spans="1:8">
      <c r="A109" s="8" t="s">
        <v>44</v>
      </c>
      <c r="B109" s="3">
        <v>2011</v>
      </c>
      <c r="C109" s="11">
        <v>6921.5</v>
      </c>
      <c r="D109" s="11">
        <v>9528.369999999999</v>
      </c>
      <c r="E109" s="11">
        <v>14931.5</v>
      </c>
      <c r="F109" s="11">
        <v>21662.3</v>
      </c>
      <c r="G109" s="2"/>
      <c r="H109" s="86" t="s">
        <v>88</v>
      </c>
    </row>
    <row r="110" spans="1:8">
      <c r="A110" s="8" t="s">
        <v>44</v>
      </c>
      <c r="B110" s="3">
        <v>2012</v>
      </c>
      <c r="C110" s="11">
        <v>7037</v>
      </c>
      <c r="D110" s="11">
        <v>9640</v>
      </c>
      <c r="E110" s="11">
        <v>15018</v>
      </c>
      <c r="F110" s="11">
        <v>21819</v>
      </c>
      <c r="G110" s="2"/>
      <c r="H110" s="86" t="s">
        <v>88</v>
      </c>
    </row>
    <row r="111" spans="1:8">
      <c r="A111" s="8" t="s">
        <v>44</v>
      </c>
      <c r="B111" s="3">
        <v>2013</v>
      </c>
      <c r="C111" s="11">
        <v>7142.5</v>
      </c>
      <c r="D111" s="11">
        <v>9741.9699999999993</v>
      </c>
      <c r="E111" s="11">
        <v>15117</v>
      </c>
      <c r="F111" s="11">
        <v>21999.8</v>
      </c>
      <c r="G111" s="2"/>
      <c r="H111" s="86" t="s">
        <v>88</v>
      </c>
    </row>
    <row r="112" spans="1:8">
      <c r="A112" s="8" t="s">
        <v>44</v>
      </c>
      <c r="B112" s="3">
        <v>2014</v>
      </c>
      <c r="C112" s="11">
        <v>7707</v>
      </c>
      <c r="D112" s="11">
        <v>10304</v>
      </c>
      <c r="E112" s="11">
        <v>15480</v>
      </c>
      <c r="F112" s="11">
        <v>22413</v>
      </c>
      <c r="G112" s="2"/>
      <c r="H112" s="86" t="s">
        <v>88</v>
      </c>
    </row>
    <row r="113" spans="1:16">
      <c r="A113" s="8" t="s">
        <v>44</v>
      </c>
      <c r="B113" s="3">
        <v>2015</v>
      </c>
      <c r="C113" s="11">
        <v>8331</v>
      </c>
      <c r="D113" s="11">
        <v>10940</v>
      </c>
      <c r="E113" s="11">
        <v>17103</v>
      </c>
      <c r="F113" s="11">
        <v>24719</v>
      </c>
      <c r="G113" s="2"/>
      <c r="H113" s="86" t="s">
        <v>88</v>
      </c>
    </row>
    <row r="114" spans="1:16">
      <c r="A114" s="8" t="s">
        <v>44</v>
      </c>
      <c r="B114" s="3">
        <v>2016</v>
      </c>
      <c r="C114" s="11">
        <v>9178</v>
      </c>
      <c r="D114" s="11">
        <v>11803.939999999999</v>
      </c>
      <c r="E114" s="11">
        <v>20814.98</v>
      </c>
      <c r="F114" s="11">
        <v>28235.3</v>
      </c>
      <c r="G114" s="2"/>
      <c r="H114" s="86" t="s">
        <v>88</v>
      </c>
    </row>
    <row r="115" spans="1:16">
      <c r="A115" s="8" t="s">
        <v>44</v>
      </c>
      <c r="B115" s="3">
        <v>2017</v>
      </c>
      <c r="C115" s="11">
        <v>9494</v>
      </c>
      <c r="D115" s="11">
        <v>12132.189999999999</v>
      </c>
      <c r="E115" s="11">
        <v>21364</v>
      </c>
      <c r="F115" s="11">
        <v>29482.799999999999</v>
      </c>
      <c r="G115" s="2"/>
      <c r="H115" s="86" t="s">
        <v>88</v>
      </c>
    </row>
    <row r="116" spans="1:16">
      <c r="A116" s="8" t="s">
        <v>44</v>
      </c>
      <c r="B116" s="3">
        <v>2018</v>
      </c>
      <c r="C116" s="11">
        <v>9756</v>
      </c>
      <c r="D116" s="11">
        <v>12403.119999999999</v>
      </c>
      <c r="E116" s="11">
        <v>21764</v>
      </c>
      <c r="F116" s="11">
        <v>29917.8</v>
      </c>
      <c r="G116" s="2"/>
      <c r="H116" s="86" t="s">
        <v>88</v>
      </c>
    </row>
    <row r="117" spans="1:16">
      <c r="A117" s="8" t="s">
        <v>44</v>
      </c>
      <c r="B117" s="3">
        <v>2019</v>
      </c>
      <c r="C117" s="11">
        <v>9639</v>
      </c>
      <c r="D117" s="11">
        <v>12650.429999999998</v>
      </c>
      <c r="E117" s="11">
        <v>22346.5</v>
      </c>
      <c r="F117" s="11">
        <v>30585.8</v>
      </c>
      <c r="G117" s="2"/>
      <c r="H117" s="87" t="s">
        <v>88</v>
      </c>
      <c r="I117" s="25"/>
      <c r="J117" s="25"/>
    </row>
    <row r="118" spans="1:16">
      <c r="A118" s="8" t="s">
        <v>44</v>
      </c>
      <c r="B118" s="3">
        <v>2020</v>
      </c>
      <c r="C118" s="11">
        <v>10196</v>
      </c>
      <c r="D118" s="11">
        <v>13844</v>
      </c>
      <c r="E118" s="11">
        <v>24555</v>
      </c>
      <c r="F118" s="11">
        <v>33523</v>
      </c>
      <c r="G118" s="2"/>
      <c r="H118" s="86" t="s">
        <v>88</v>
      </c>
    </row>
    <row r="119" spans="1:16">
      <c r="A119" s="8" t="s">
        <v>44</v>
      </c>
      <c r="B119" s="3">
        <v>2021</v>
      </c>
      <c r="C119" s="11">
        <v>9921.5</v>
      </c>
      <c r="D119" s="11">
        <v>13685.119999999999</v>
      </c>
      <c r="E119" s="11">
        <v>25238</v>
      </c>
      <c r="F119" s="11">
        <v>32620.799999999999</v>
      </c>
      <c r="G119" s="2"/>
      <c r="H119" s="86" t="s">
        <v>88</v>
      </c>
    </row>
    <row r="120" spans="1:16">
      <c r="A120" s="8" t="s">
        <v>44</v>
      </c>
      <c r="B120" s="3">
        <v>2022</v>
      </c>
      <c r="C120" s="11">
        <v>10251.5</v>
      </c>
      <c r="D120" s="11">
        <v>14124.939999999999</v>
      </c>
      <c r="E120" s="11">
        <v>25181.5</v>
      </c>
      <c r="F120" s="11">
        <v>34102.800000000003</v>
      </c>
      <c r="G120" s="2"/>
      <c r="H120" s="86" t="s">
        <v>88</v>
      </c>
    </row>
    <row r="121" spans="1:16">
      <c r="A121" s="8" t="s">
        <v>44</v>
      </c>
      <c r="B121" s="3">
        <v>2023</v>
      </c>
      <c r="C121" s="11">
        <v>11277</v>
      </c>
      <c r="D121" s="11">
        <v>14956.96</v>
      </c>
      <c r="E121" s="11">
        <v>26238.5</v>
      </c>
      <c r="F121" s="11">
        <v>35268.800000000003</v>
      </c>
      <c r="G121" s="2"/>
      <c r="H121" s="88">
        <v>16196.92</v>
      </c>
    </row>
    <row r="122" spans="1:16">
      <c r="A122" s="8" t="s">
        <v>44</v>
      </c>
      <c r="B122" s="3">
        <v>2024</v>
      </c>
      <c r="C122" s="11">
        <v>11378.5</v>
      </c>
      <c r="D122" s="11">
        <v>15122.07</v>
      </c>
      <c r="E122" s="11">
        <v>26821</v>
      </c>
      <c r="F122" s="11">
        <v>36092.800000000003</v>
      </c>
      <c r="G122" s="2"/>
      <c r="H122" s="2">
        <v>16934.079999999998</v>
      </c>
    </row>
    <row r="123" spans="1:16" ht="15.75" thickBot="1">
      <c r="A123" s="8" t="s">
        <v>44</v>
      </c>
      <c r="B123" s="3">
        <v>2025</v>
      </c>
      <c r="C123" s="11">
        <v>11468.5</v>
      </c>
      <c r="D123" s="11">
        <v>15328.439999999999</v>
      </c>
      <c r="E123" s="11">
        <v>27428.5</v>
      </c>
      <c r="F123" s="11">
        <v>36758.800000000003</v>
      </c>
      <c r="G123" s="2"/>
      <c r="H123" s="2">
        <v>17274.45</v>
      </c>
    </row>
    <row r="124" spans="1:16">
      <c r="A124" s="28" t="s">
        <v>46</v>
      </c>
      <c r="B124" s="29">
        <v>1986</v>
      </c>
      <c r="C124" s="34">
        <v>2280</v>
      </c>
      <c r="D124" s="71" t="s">
        <v>88</v>
      </c>
      <c r="E124" s="34">
        <v>7911</v>
      </c>
      <c r="F124" s="34">
        <v>9534</v>
      </c>
      <c r="G124" s="32"/>
      <c r="H124" s="94"/>
      <c r="I124" s="63"/>
      <c r="J124" s="63"/>
      <c r="K124" s="63"/>
      <c r="L124" s="63"/>
    </row>
    <row r="125" spans="1:16">
      <c r="A125" s="8" t="s">
        <v>46</v>
      </c>
      <c r="B125" s="3">
        <v>1987</v>
      </c>
      <c r="C125" s="70" t="s">
        <v>88</v>
      </c>
      <c r="D125" s="70" t="s">
        <v>88</v>
      </c>
      <c r="E125" s="70" t="s">
        <v>88</v>
      </c>
      <c r="F125" s="70" t="s">
        <v>88</v>
      </c>
      <c r="G125" s="70"/>
      <c r="I125" s="11"/>
      <c r="J125" s="11"/>
      <c r="K125" s="11"/>
      <c r="L125" s="11"/>
      <c r="M125" s="11"/>
      <c r="N125" s="11"/>
      <c r="O125" s="11"/>
      <c r="P125" s="11"/>
    </row>
    <row r="126" spans="1:16">
      <c r="A126" s="8" t="s">
        <v>46</v>
      </c>
      <c r="B126" s="3">
        <v>1988</v>
      </c>
      <c r="C126" s="70" t="s">
        <v>88</v>
      </c>
      <c r="D126" s="70" t="s">
        <v>88</v>
      </c>
      <c r="E126" s="70" t="s">
        <v>88</v>
      </c>
      <c r="F126" s="70" t="s">
        <v>88</v>
      </c>
      <c r="G126" s="70"/>
      <c r="I126" s="11"/>
      <c r="J126" s="11"/>
      <c r="K126" s="11"/>
      <c r="L126" s="11"/>
      <c r="M126" s="11"/>
      <c r="N126" s="11"/>
      <c r="O126" s="11"/>
      <c r="P126" s="11"/>
    </row>
    <row r="127" spans="1:16">
      <c r="A127" s="8" t="s">
        <v>46</v>
      </c>
      <c r="B127" s="3">
        <v>1989</v>
      </c>
      <c r="C127" s="11">
        <v>2882</v>
      </c>
      <c r="D127" s="11">
        <v>7438</v>
      </c>
      <c r="E127" s="11">
        <v>8816</v>
      </c>
      <c r="F127" s="11">
        <v>10366</v>
      </c>
      <c r="G127" s="2"/>
    </row>
    <row r="128" spans="1:16">
      <c r="A128" s="8" t="s">
        <v>46</v>
      </c>
      <c r="B128" s="3">
        <v>1990</v>
      </c>
      <c r="C128" s="11">
        <v>3051.5</v>
      </c>
      <c r="D128" s="11">
        <v>7758.01</v>
      </c>
      <c r="E128" s="11">
        <v>9295.76</v>
      </c>
      <c r="F128" s="11">
        <v>10887</v>
      </c>
      <c r="G128" s="2"/>
    </row>
    <row r="129" spans="1:7">
      <c r="A129" s="8" t="s">
        <v>46</v>
      </c>
      <c r="B129" s="3">
        <v>1991</v>
      </c>
      <c r="C129" s="11">
        <v>3283</v>
      </c>
      <c r="D129" s="11">
        <v>8096</v>
      </c>
      <c r="E129" s="11">
        <v>9841</v>
      </c>
      <c r="F129" s="11">
        <v>11721</v>
      </c>
      <c r="G129" s="2"/>
    </row>
    <row r="130" spans="1:7">
      <c r="A130" s="8" t="s">
        <v>46</v>
      </c>
      <c r="B130" s="3">
        <v>1992</v>
      </c>
      <c r="C130" s="11">
        <v>3240</v>
      </c>
      <c r="D130" s="11">
        <v>8141</v>
      </c>
      <c r="E130" s="11">
        <v>9956</v>
      </c>
      <c r="F130" s="11">
        <v>11932</v>
      </c>
      <c r="G130" s="2"/>
    </row>
    <row r="131" spans="1:7">
      <c r="A131" s="8" t="s">
        <v>46</v>
      </c>
      <c r="B131" s="3">
        <v>1993</v>
      </c>
      <c r="C131" s="11">
        <v>3256</v>
      </c>
      <c r="D131" s="11">
        <v>8238</v>
      </c>
      <c r="E131" s="11">
        <v>10150.14</v>
      </c>
      <c r="F131" s="11">
        <v>12151</v>
      </c>
      <c r="G131" s="2"/>
    </row>
    <row r="132" spans="1:7">
      <c r="A132" s="8" t="s">
        <v>46</v>
      </c>
      <c r="B132" s="3">
        <v>1994</v>
      </c>
      <c r="C132" s="11">
        <v>3283</v>
      </c>
      <c r="D132" s="11">
        <v>6525.2</v>
      </c>
      <c r="E132" s="11">
        <v>10517.91</v>
      </c>
      <c r="F132" s="11">
        <v>12524</v>
      </c>
      <c r="G132" s="2"/>
    </row>
    <row r="133" spans="1:7">
      <c r="A133" s="8" t="s">
        <v>46</v>
      </c>
      <c r="B133" s="3">
        <v>1995</v>
      </c>
      <c r="C133" s="11">
        <v>3295</v>
      </c>
      <c r="D133" s="11">
        <v>6639</v>
      </c>
      <c r="E133" s="11">
        <v>11151</v>
      </c>
      <c r="F133" s="11">
        <v>13256</v>
      </c>
      <c r="G133" s="2"/>
    </row>
    <row r="134" spans="1:7">
      <c r="A134" s="8" t="s">
        <v>46</v>
      </c>
      <c r="B134" s="3">
        <v>1996</v>
      </c>
      <c r="C134" s="11">
        <v>3331</v>
      </c>
      <c r="D134" s="11">
        <v>6698</v>
      </c>
      <c r="E134" s="11">
        <v>11258</v>
      </c>
      <c r="F134" s="11">
        <v>13359</v>
      </c>
      <c r="G134" s="2"/>
    </row>
    <row r="135" spans="1:7">
      <c r="A135" s="8" t="s">
        <v>46</v>
      </c>
      <c r="B135" s="3">
        <v>1997</v>
      </c>
      <c r="C135" s="11">
        <v>3367</v>
      </c>
      <c r="D135" s="11">
        <v>6862.27</v>
      </c>
      <c r="E135" s="11">
        <v>11532.37</v>
      </c>
      <c r="F135" s="11">
        <v>13812</v>
      </c>
      <c r="G135" s="2"/>
    </row>
    <row r="136" spans="1:7">
      <c r="A136" s="8" t="s">
        <v>46</v>
      </c>
      <c r="B136" s="3">
        <v>1998</v>
      </c>
      <c r="C136" s="11">
        <v>3367</v>
      </c>
      <c r="D136" s="11">
        <v>6897.34</v>
      </c>
      <c r="E136" s="11">
        <v>11922.53</v>
      </c>
      <c r="F136" s="11">
        <v>14485.02</v>
      </c>
      <c r="G136" s="2"/>
    </row>
    <row r="137" spans="1:7">
      <c r="A137" s="8" t="s">
        <v>46</v>
      </c>
      <c r="B137" s="3">
        <v>1999</v>
      </c>
      <c r="C137" s="11">
        <v>3367</v>
      </c>
      <c r="D137" s="11">
        <v>6899.47</v>
      </c>
      <c r="E137" s="11">
        <v>12318.560000000001</v>
      </c>
      <c r="F137" s="11">
        <v>15170.04</v>
      </c>
      <c r="G137" s="2"/>
    </row>
    <row r="138" spans="1:7">
      <c r="A138" s="8" t="s">
        <v>46</v>
      </c>
      <c r="B138" s="3">
        <v>2000</v>
      </c>
      <c r="C138" s="11">
        <v>3370</v>
      </c>
      <c r="D138" s="11">
        <v>7151.9</v>
      </c>
      <c r="E138" s="11">
        <v>12573.18</v>
      </c>
      <c r="F138" s="11">
        <v>15626.960000000001</v>
      </c>
      <c r="G138" s="2"/>
    </row>
    <row r="139" spans="1:7">
      <c r="A139" s="8" t="s">
        <v>46</v>
      </c>
      <c r="B139" s="3">
        <v>2001</v>
      </c>
      <c r="C139" s="11">
        <v>3374</v>
      </c>
      <c r="D139" s="11">
        <v>7406</v>
      </c>
      <c r="E139" s="11">
        <v>12888.46</v>
      </c>
      <c r="F139" s="11">
        <v>16205.960000000001</v>
      </c>
      <c r="G139" s="2"/>
    </row>
    <row r="140" spans="1:7">
      <c r="A140" s="8" t="s">
        <v>46</v>
      </c>
      <c r="B140" s="3">
        <v>2002</v>
      </c>
      <c r="C140" s="11">
        <v>3378</v>
      </c>
      <c r="D140" s="11">
        <v>7661</v>
      </c>
      <c r="E140" s="11">
        <v>13084.96</v>
      </c>
      <c r="F140" s="11">
        <v>16582.04</v>
      </c>
      <c r="G140" s="2"/>
    </row>
    <row r="141" spans="1:7">
      <c r="A141" s="8" t="s">
        <v>46</v>
      </c>
      <c r="B141" s="3">
        <v>2003</v>
      </c>
      <c r="C141" s="11">
        <v>3382.5</v>
      </c>
      <c r="D141" s="11">
        <v>7918</v>
      </c>
      <c r="E141" s="11">
        <v>13232</v>
      </c>
      <c r="F141" s="11">
        <v>16851.5</v>
      </c>
      <c r="G141" s="2"/>
    </row>
    <row r="142" spans="1:7">
      <c r="A142" s="8" t="s">
        <v>46</v>
      </c>
      <c r="B142" s="3">
        <v>2004</v>
      </c>
      <c r="C142" s="11">
        <v>3388</v>
      </c>
      <c r="D142" s="11">
        <v>7925</v>
      </c>
      <c r="E142" s="11">
        <v>13389</v>
      </c>
      <c r="F142" s="11">
        <v>17138.5</v>
      </c>
      <c r="G142" s="2"/>
    </row>
    <row r="143" spans="1:7">
      <c r="A143" s="8" t="s">
        <v>46</v>
      </c>
      <c r="B143" s="3">
        <v>2005</v>
      </c>
      <c r="C143" s="11">
        <v>3427</v>
      </c>
      <c r="D143" s="11">
        <v>7995</v>
      </c>
      <c r="E143" s="11">
        <v>13656</v>
      </c>
      <c r="F143" s="11">
        <v>17567</v>
      </c>
      <c r="G143" s="2"/>
    </row>
    <row r="144" spans="1:7">
      <c r="A144" s="8" t="s">
        <v>46</v>
      </c>
      <c r="B144" s="3">
        <v>2006</v>
      </c>
      <c r="C144" s="11">
        <v>3487.5</v>
      </c>
      <c r="D144" s="11">
        <v>8110.92</v>
      </c>
      <c r="E144" s="11">
        <v>14785.48</v>
      </c>
      <c r="F144" s="11">
        <v>18473.5</v>
      </c>
      <c r="G144" s="2"/>
    </row>
    <row r="145" spans="1:7">
      <c r="A145" s="8" t="s">
        <v>46</v>
      </c>
      <c r="B145" s="3">
        <v>2007</v>
      </c>
      <c r="C145" s="11">
        <v>3573.5</v>
      </c>
      <c r="D145" s="11">
        <v>8275.2999999999993</v>
      </c>
      <c r="E145" s="11">
        <v>15450.9</v>
      </c>
      <c r="F145" s="11">
        <v>18848.5</v>
      </c>
      <c r="G145" s="2"/>
    </row>
    <row r="146" spans="1:7">
      <c r="A146" s="8" t="s">
        <v>46</v>
      </c>
      <c r="B146" s="3">
        <v>2008</v>
      </c>
      <c r="C146" s="11">
        <v>3686.5</v>
      </c>
      <c r="D146" s="11">
        <v>8495.94</v>
      </c>
      <c r="E146" s="11">
        <v>15868</v>
      </c>
      <c r="F146" s="11">
        <v>19375.5</v>
      </c>
      <c r="G146" s="2"/>
    </row>
    <row r="147" spans="1:7">
      <c r="A147" s="8" t="s">
        <v>46</v>
      </c>
      <c r="B147" s="3">
        <v>2009</v>
      </c>
      <c r="C147" s="11">
        <v>3773</v>
      </c>
      <c r="D147" s="11">
        <v>8664.94</v>
      </c>
      <c r="E147" s="11">
        <v>16170.5</v>
      </c>
      <c r="F147" s="11">
        <v>19775</v>
      </c>
      <c r="G147" s="2"/>
    </row>
    <row r="148" spans="1:7">
      <c r="A148" s="8" t="s">
        <v>46</v>
      </c>
      <c r="B148" s="3">
        <v>2010</v>
      </c>
      <c r="C148" s="11">
        <v>6693</v>
      </c>
      <c r="D148" s="11">
        <v>8670.27</v>
      </c>
      <c r="E148" s="11">
        <v>16232.5</v>
      </c>
      <c r="F148" s="11">
        <v>19887</v>
      </c>
      <c r="G148" s="2"/>
    </row>
    <row r="149" spans="1:7">
      <c r="A149" s="8" t="s">
        <v>46</v>
      </c>
      <c r="B149" s="3">
        <v>2011</v>
      </c>
      <c r="C149" s="11">
        <v>6795.5</v>
      </c>
      <c r="D149" s="11">
        <v>8785.27</v>
      </c>
      <c r="E149" s="11">
        <v>16373.5</v>
      </c>
      <c r="F149" s="11">
        <v>20161.5</v>
      </c>
      <c r="G149" s="2"/>
    </row>
    <row r="150" spans="1:7">
      <c r="A150" s="8" t="s">
        <v>46</v>
      </c>
      <c r="B150" s="3">
        <v>2012</v>
      </c>
      <c r="C150" s="11">
        <v>6801</v>
      </c>
      <c r="D150" s="11">
        <v>8838</v>
      </c>
      <c r="E150" s="11">
        <v>16460</v>
      </c>
      <c r="F150" s="11">
        <v>20318</v>
      </c>
      <c r="G150" s="2"/>
    </row>
    <row r="151" spans="1:7">
      <c r="A151" s="8" t="s">
        <v>46</v>
      </c>
      <c r="B151" s="3">
        <v>2013</v>
      </c>
      <c r="C151" s="11">
        <v>6806.5</v>
      </c>
      <c r="D151" s="11">
        <v>8967.3100000000013</v>
      </c>
      <c r="E151" s="11">
        <v>16769</v>
      </c>
      <c r="F151" s="11">
        <v>20724</v>
      </c>
      <c r="G151" s="2"/>
    </row>
    <row r="152" spans="1:7">
      <c r="A152" s="8" t="s">
        <v>46</v>
      </c>
      <c r="B152" s="3">
        <v>2014</v>
      </c>
      <c r="C152" s="11">
        <v>6811</v>
      </c>
      <c r="D152" s="11">
        <v>9425</v>
      </c>
      <c r="E152" s="11">
        <v>17684</v>
      </c>
      <c r="F152" s="11">
        <v>21770</v>
      </c>
      <c r="G152" s="2"/>
    </row>
    <row r="153" spans="1:7">
      <c r="A153" s="8" t="s">
        <v>46</v>
      </c>
      <c r="B153" s="3">
        <v>2015</v>
      </c>
      <c r="C153" s="11">
        <v>6814</v>
      </c>
      <c r="D153" s="11">
        <v>9528</v>
      </c>
      <c r="E153" s="11">
        <v>18539</v>
      </c>
      <c r="F153" s="11">
        <v>23404</v>
      </c>
      <c r="G153" s="2"/>
    </row>
    <row r="154" spans="1:7">
      <c r="A154" s="8" t="s">
        <v>46</v>
      </c>
      <c r="B154" s="3">
        <v>2016</v>
      </c>
      <c r="C154" s="11">
        <v>6968</v>
      </c>
      <c r="D154" s="11">
        <v>9684.33</v>
      </c>
      <c r="E154" s="11">
        <v>19244.98</v>
      </c>
      <c r="F154" s="11">
        <v>24938.5</v>
      </c>
      <c r="G154" s="2"/>
    </row>
    <row r="155" spans="1:7">
      <c r="A155" s="8" t="s">
        <v>46</v>
      </c>
      <c r="B155" s="3">
        <v>2017</v>
      </c>
      <c r="C155" s="11">
        <v>7122</v>
      </c>
      <c r="D155" s="11">
        <v>9836.91</v>
      </c>
      <c r="E155" s="11">
        <v>19920</v>
      </c>
      <c r="F155" s="11">
        <v>26412</v>
      </c>
      <c r="G155" s="2"/>
    </row>
    <row r="156" spans="1:7">
      <c r="A156" s="8" t="s">
        <v>46</v>
      </c>
      <c r="B156" s="3">
        <v>2018</v>
      </c>
      <c r="C156" s="11">
        <v>7126</v>
      </c>
      <c r="D156" s="11">
        <v>9838.83</v>
      </c>
      <c r="E156" s="11">
        <v>19978</v>
      </c>
      <c r="F156" s="11">
        <v>26505</v>
      </c>
      <c r="G156" s="2"/>
    </row>
    <row r="157" spans="1:7">
      <c r="A157" s="8" t="s">
        <v>46</v>
      </c>
      <c r="B157" s="3">
        <v>2019</v>
      </c>
      <c r="C157" s="11">
        <v>7131</v>
      </c>
      <c r="D157" s="11">
        <v>9843</v>
      </c>
      <c r="E157" s="11">
        <v>20110.5</v>
      </c>
      <c r="F157" s="11">
        <v>26723</v>
      </c>
      <c r="G157" s="2"/>
    </row>
    <row r="158" spans="1:7">
      <c r="A158" s="8" t="s">
        <v>46</v>
      </c>
      <c r="B158" s="3">
        <v>2020</v>
      </c>
      <c r="C158" s="11">
        <v>7643</v>
      </c>
      <c r="D158" s="11">
        <v>10411</v>
      </c>
      <c r="E158" s="11">
        <v>21293</v>
      </c>
      <c r="F158" s="11">
        <v>28454</v>
      </c>
      <c r="G158" s="2"/>
    </row>
    <row r="159" spans="1:7">
      <c r="A159" s="8" t="s">
        <v>46</v>
      </c>
      <c r="B159" s="3">
        <v>2021</v>
      </c>
      <c r="C159" s="11">
        <v>7498.5</v>
      </c>
      <c r="D159" s="11">
        <v>10297.5</v>
      </c>
      <c r="E159" s="11">
        <v>21595</v>
      </c>
      <c r="F159" s="11">
        <v>27177</v>
      </c>
      <c r="G159" s="2"/>
    </row>
    <row r="160" spans="1:7">
      <c r="A160" s="8" t="s">
        <v>46</v>
      </c>
      <c r="B160" s="3">
        <v>2022</v>
      </c>
      <c r="C160" s="49">
        <v>8030.5</v>
      </c>
      <c r="D160" s="49">
        <v>10883.5</v>
      </c>
      <c r="E160" s="49">
        <v>21656.5</v>
      </c>
      <c r="F160" s="49">
        <v>28664</v>
      </c>
      <c r="G160" s="2"/>
    </row>
    <row r="161" spans="1:16">
      <c r="A161" s="8" t="s">
        <v>46</v>
      </c>
      <c r="B161" s="3">
        <v>2023</v>
      </c>
      <c r="C161" s="49">
        <v>8689.5</v>
      </c>
      <c r="D161" s="49">
        <v>11647.5</v>
      </c>
      <c r="E161" s="49">
        <v>22984.5</v>
      </c>
      <c r="F161" s="49">
        <v>30395</v>
      </c>
      <c r="G161" s="2"/>
    </row>
    <row r="162" spans="1:16">
      <c r="A162" s="8" t="s">
        <v>46</v>
      </c>
      <c r="B162" s="3">
        <v>2024</v>
      </c>
      <c r="C162" s="49">
        <v>11060.5</v>
      </c>
      <c r="D162" s="49">
        <v>14129.5</v>
      </c>
      <c r="E162" s="49">
        <v>25603.5</v>
      </c>
      <c r="F162" s="49">
        <v>33383</v>
      </c>
      <c r="G162" s="2"/>
    </row>
    <row r="163" spans="1:16" ht="15.75" thickBot="1">
      <c r="A163" s="8" t="s">
        <v>46</v>
      </c>
      <c r="B163" s="3">
        <v>2025</v>
      </c>
      <c r="C163" s="49">
        <v>11312.5</v>
      </c>
      <c r="D163" s="49">
        <v>14480.33</v>
      </c>
      <c r="E163" s="49">
        <v>26183</v>
      </c>
      <c r="F163" s="49">
        <v>34131</v>
      </c>
      <c r="G163" s="2"/>
    </row>
    <row r="164" spans="1:16">
      <c r="A164" s="28" t="s">
        <v>47</v>
      </c>
      <c r="B164" s="29">
        <v>1986</v>
      </c>
      <c r="C164" s="34">
        <v>3389</v>
      </c>
      <c r="D164" s="71" t="s">
        <v>88</v>
      </c>
      <c r="E164" s="34">
        <v>9559</v>
      </c>
      <c r="F164" s="34">
        <v>11954</v>
      </c>
      <c r="G164" s="32"/>
      <c r="H164" s="63"/>
      <c r="I164" s="63"/>
      <c r="J164" s="63"/>
      <c r="K164" s="63"/>
      <c r="L164" s="63"/>
    </row>
    <row r="165" spans="1:16">
      <c r="A165" s="8" t="s">
        <v>47</v>
      </c>
      <c r="B165" s="3">
        <v>1987</v>
      </c>
      <c r="C165" s="70" t="s">
        <v>88</v>
      </c>
      <c r="D165" s="70" t="s">
        <v>88</v>
      </c>
      <c r="E165" s="70" t="s">
        <v>88</v>
      </c>
      <c r="F165" s="70" t="s">
        <v>88</v>
      </c>
      <c r="G165" s="70"/>
      <c r="I165" s="11"/>
      <c r="J165" s="11"/>
      <c r="K165" s="11"/>
      <c r="L165" s="11"/>
      <c r="M165" s="11"/>
      <c r="N165" s="11"/>
      <c r="O165" s="11"/>
      <c r="P165" s="11"/>
    </row>
    <row r="166" spans="1:16">
      <c r="A166" s="8" t="s">
        <v>47</v>
      </c>
      <c r="B166" s="3">
        <v>1988</v>
      </c>
      <c r="C166" s="70" t="s">
        <v>88</v>
      </c>
      <c r="D166" s="70" t="s">
        <v>88</v>
      </c>
      <c r="E166" s="70" t="s">
        <v>88</v>
      </c>
      <c r="F166" s="70" t="s">
        <v>88</v>
      </c>
      <c r="G166" s="70"/>
      <c r="I166" s="11"/>
      <c r="J166" s="11"/>
      <c r="K166" s="11"/>
      <c r="L166" s="11"/>
      <c r="M166" s="11"/>
      <c r="N166" s="11"/>
      <c r="O166" s="11"/>
      <c r="P166" s="11"/>
    </row>
    <row r="167" spans="1:16">
      <c r="A167" s="8" t="s">
        <v>47</v>
      </c>
      <c r="B167" s="3">
        <v>1989</v>
      </c>
      <c r="C167" s="11">
        <v>3796</v>
      </c>
      <c r="D167" s="11">
        <v>7576</v>
      </c>
      <c r="E167" s="11">
        <v>10678</v>
      </c>
      <c r="F167" s="11">
        <v>13092</v>
      </c>
      <c r="G167" s="2"/>
    </row>
    <row r="168" spans="1:16">
      <c r="A168" s="8" t="s">
        <v>47</v>
      </c>
      <c r="B168" s="3">
        <v>1990</v>
      </c>
      <c r="C168" s="11">
        <v>4031.5</v>
      </c>
      <c r="D168" s="11">
        <v>7942.7</v>
      </c>
      <c r="E168" s="11">
        <v>11365.07</v>
      </c>
      <c r="F168" s="11">
        <v>13867</v>
      </c>
      <c r="G168" s="2"/>
    </row>
    <row r="169" spans="1:16">
      <c r="A169" s="8" t="s">
        <v>47</v>
      </c>
      <c r="B169" s="3">
        <v>1991</v>
      </c>
      <c r="C169" s="11">
        <v>4319</v>
      </c>
      <c r="D169" s="11">
        <v>8278</v>
      </c>
      <c r="E169" s="11">
        <v>12347</v>
      </c>
      <c r="F169" s="11">
        <v>14561</v>
      </c>
      <c r="G169" s="2"/>
    </row>
    <row r="170" spans="1:16">
      <c r="A170" s="8" t="s">
        <v>47</v>
      </c>
      <c r="B170" s="3">
        <v>1992</v>
      </c>
      <c r="C170" s="11">
        <v>4493</v>
      </c>
      <c r="D170" s="11">
        <v>8498</v>
      </c>
      <c r="E170" s="11">
        <v>12895</v>
      </c>
      <c r="F170" s="11">
        <v>14733</v>
      </c>
      <c r="G170" s="2"/>
    </row>
    <row r="171" spans="1:16">
      <c r="A171" s="8" t="s">
        <v>47</v>
      </c>
      <c r="B171" s="3">
        <v>1993</v>
      </c>
      <c r="C171" s="11">
        <v>4522</v>
      </c>
      <c r="D171" s="11">
        <v>8541</v>
      </c>
      <c r="E171" s="11">
        <v>12986</v>
      </c>
      <c r="F171" s="11">
        <v>14825</v>
      </c>
      <c r="G171" s="2"/>
    </row>
    <row r="172" spans="1:16">
      <c r="A172" s="8" t="s">
        <v>47</v>
      </c>
      <c r="B172" s="3">
        <v>1994</v>
      </c>
      <c r="C172" s="11">
        <v>4525</v>
      </c>
      <c r="D172" s="11">
        <v>8545.7099999999991</v>
      </c>
      <c r="E172" s="11">
        <v>12992.67</v>
      </c>
      <c r="F172" s="11">
        <v>14834</v>
      </c>
      <c r="G172" s="2"/>
    </row>
    <row r="173" spans="1:16">
      <c r="A173" s="8" t="s">
        <v>47</v>
      </c>
      <c r="B173" s="3">
        <v>1995</v>
      </c>
      <c r="C173" s="11">
        <v>4525</v>
      </c>
      <c r="D173" s="11">
        <v>8546</v>
      </c>
      <c r="E173" s="11">
        <v>12989</v>
      </c>
      <c r="F173" s="11">
        <v>14834</v>
      </c>
      <c r="G173" s="2"/>
    </row>
    <row r="174" spans="1:16">
      <c r="A174" s="8" t="s">
        <v>47</v>
      </c>
      <c r="B174" s="3">
        <v>1996</v>
      </c>
      <c r="C174" s="11">
        <v>2701</v>
      </c>
      <c r="D174" s="11">
        <v>8851</v>
      </c>
      <c r="E174" s="11">
        <v>13294</v>
      </c>
      <c r="F174" s="11">
        <v>15139</v>
      </c>
      <c r="G174" s="2"/>
    </row>
    <row r="175" spans="1:16">
      <c r="A175" s="8" t="s">
        <v>47</v>
      </c>
      <c r="B175" s="3">
        <v>1997</v>
      </c>
      <c r="C175" s="11">
        <v>1307</v>
      </c>
      <c r="D175" s="11">
        <v>9344.1299999999992</v>
      </c>
      <c r="E175" s="11">
        <v>13822.17</v>
      </c>
      <c r="F175" s="11">
        <v>15789</v>
      </c>
      <c r="G175" s="2"/>
    </row>
    <row r="176" spans="1:16">
      <c r="A176" s="8" t="s">
        <v>47</v>
      </c>
      <c r="B176" s="3">
        <v>1998</v>
      </c>
      <c r="C176" s="11">
        <v>1323</v>
      </c>
      <c r="D176" s="11">
        <v>9386.68</v>
      </c>
      <c r="E176" s="11">
        <v>14205.130000000001</v>
      </c>
      <c r="F176" s="11">
        <v>16360.96</v>
      </c>
      <c r="G176" s="2"/>
    </row>
    <row r="177" spans="1:7">
      <c r="A177" s="8" t="s">
        <v>47</v>
      </c>
      <c r="B177" s="3">
        <v>1999</v>
      </c>
      <c r="C177" s="11">
        <v>1341</v>
      </c>
      <c r="D177" s="11">
        <v>9463.5300000000007</v>
      </c>
      <c r="E177" s="11">
        <v>14664.04</v>
      </c>
      <c r="F177" s="11">
        <v>17048.98</v>
      </c>
      <c r="G177" s="2"/>
    </row>
    <row r="178" spans="1:7">
      <c r="A178" s="8" t="s">
        <v>47</v>
      </c>
      <c r="B178" s="3">
        <v>2000</v>
      </c>
      <c r="C178" s="11">
        <v>1838</v>
      </c>
      <c r="D178" s="11">
        <v>9570.7000000000007</v>
      </c>
      <c r="E178" s="11">
        <v>15003.04</v>
      </c>
      <c r="F178" s="11">
        <v>17519.04</v>
      </c>
      <c r="G178" s="2"/>
    </row>
    <row r="179" spans="1:7">
      <c r="A179" s="8" t="s">
        <v>47</v>
      </c>
      <c r="B179" s="3">
        <v>2001</v>
      </c>
      <c r="C179" s="11">
        <v>3276</v>
      </c>
      <c r="D179" s="11">
        <v>9645.92</v>
      </c>
      <c r="E179" s="11">
        <v>15402.48</v>
      </c>
      <c r="F179" s="11">
        <v>18206.04</v>
      </c>
      <c r="G179" s="2"/>
    </row>
    <row r="180" spans="1:7">
      <c r="A180" s="8" t="s">
        <v>47</v>
      </c>
      <c r="B180" s="3">
        <v>2002</v>
      </c>
      <c r="C180" s="11">
        <v>8122</v>
      </c>
      <c r="D180" s="11">
        <v>9672</v>
      </c>
      <c r="E180" s="11">
        <v>15635</v>
      </c>
      <c r="F180" s="11">
        <v>18618</v>
      </c>
      <c r="G180" s="2"/>
    </row>
    <row r="181" spans="1:7">
      <c r="A181" s="8" t="s">
        <v>47</v>
      </c>
      <c r="B181" s="3">
        <v>2003</v>
      </c>
      <c r="C181" s="11">
        <v>8135</v>
      </c>
      <c r="D181" s="11">
        <v>9674</v>
      </c>
      <c r="E181" s="11">
        <v>15788</v>
      </c>
      <c r="F181" s="11">
        <v>18893.5</v>
      </c>
      <c r="G181" s="2"/>
    </row>
    <row r="182" spans="1:7">
      <c r="A182" s="8" t="s">
        <v>47</v>
      </c>
      <c r="B182" s="3">
        <v>2004</v>
      </c>
      <c r="C182" s="11">
        <v>8146.69</v>
      </c>
      <c r="D182" s="11">
        <v>9676.69</v>
      </c>
      <c r="E182" s="11">
        <v>15960</v>
      </c>
      <c r="F182" s="11">
        <v>19200</v>
      </c>
      <c r="G182" s="2"/>
    </row>
    <row r="183" spans="1:7">
      <c r="A183" s="8" t="s">
        <v>47</v>
      </c>
      <c r="B183" s="3">
        <v>2005</v>
      </c>
      <c r="C183" s="11">
        <v>8198</v>
      </c>
      <c r="D183" s="11">
        <v>9728</v>
      </c>
      <c r="E183" s="11">
        <v>16181</v>
      </c>
      <c r="F183" s="11">
        <v>19578</v>
      </c>
      <c r="G183" s="2"/>
    </row>
    <row r="184" spans="1:7">
      <c r="A184" s="8" t="s">
        <v>47</v>
      </c>
      <c r="B184" s="3">
        <v>2006</v>
      </c>
      <c r="C184" s="11">
        <v>8906.27</v>
      </c>
      <c r="D184" s="11">
        <v>10436.27</v>
      </c>
      <c r="E184" s="11">
        <v>17849.919999999998</v>
      </c>
      <c r="F184" s="11">
        <v>21024.36</v>
      </c>
      <c r="G184" s="2"/>
    </row>
    <row r="185" spans="1:7">
      <c r="A185" s="8" t="s">
        <v>47</v>
      </c>
      <c r="B185" s="3">
        <v>2007</v>
      </c>
      <c r="C185" s="11">
        <v>9347.5499999999993</v>
      </c>
      <c r="D185" s="11">
        <v>10877.55</v>
      </c>
      <c r="E185" s="11">
        <v>18788.34</v>
      </c>
      <c r="F185" s="11">
        <v>21662.400000000001</v>
      </c>
      <c r="G185" s="2"/>
    </row>
    <row r="186" spans="1:7">
      <c r="A186" s="8" t="s">
        <v>47</v>
      </c>
      <c r="B186" s="3">
        <v>2008</v>
      </c>
      <c r="C186" s="11">
        <v>9447.82</v>
      </c>
      <c r="D186" s="11">
        <v>10977</v>
      </c>
      <c r="E186" s="11">
        <v>19015.32</v>
      </c>
      <c r="F186" s="11">
        <v>21967.94</v>
      </c>
      <c r="G186" s="2"/>
    </row>
    <row r="187" spans="1:7">
      <c r="A187" s="8" t="s">
        <v>47</v>
      </c>
      <c r="B187" s="3">
        <v>2009</v>
      </c>
      <c r="C187" s="11">
        <v>9593.09</v>
      </c>
      <c r="D187" s="11">
        <v>11123.09</v>
      </c>
      <c r="E187" s="11">
        <v>19296.98</v>
      </c>
      <c r="F187" s="11">
        <v>22338.52</v>
      </c>
      <c r="G187" s="2"/>
    </row>
    <row r="188" spans="1:7">
      <c r="A188" s="8" t="s">
        <v>47</v>
      </c>
      <c r="B188" s="3">
        <v>2010</v>
      </c>
      <c r="C188" s="11">
        <v>9651.89</v>
      </c>
      <c r="D188" s="11">
        <v>11181.89</v>
      </c>
      <c r="E188" s="11">
        <v>19434.5</v>
      </c>
      <c r="F188" s="11">
        <v>22535.96</v>
      </c>
      <c r="G188" s="2"/>
    </row>
    <row r="189" spans="1:7">
      <c r="A189" s="8" t="s">
        <v>47</v>
      </c>
      <c r="B189" s="3">
        <v>2011</v>
      </c>
      <c r="C189" s="11">
        <v>10070.700000000001</v>
      </c>
      <c r="D189" s="11">
        <v>10650.7</v>
      </c>
      <c r="E189" s="11">
        <v>19922.939999999999</v>
      </c>
      <c r="F189" s="11">
        <v>23071.5</v>
      </c>
      <c r="G189" s="2"/>
    </row>
    <row r="190" spans="1:7">
      <c r="A190" s="8" t="s">
        <v>47</v>
      </c>
      <c r="B190" s="3">
        <v>2012</v>
      </c>
      <c r="C190" s="11">
        <v>10813</v>
      </c>
      <c r="D190" s="11">
        <v>10833.98</v>
      </c>
      <c r="E190" s="11">
        <v>20811</v>
      </c>
      <c r="F190" s="11">
        <v>24051</v>
      </c>
      <c r="G190" s="2"/>
    </row>
    <row r="191" spans="1:7">
      <c r="A191" s="8" t="s">
        <v>47</v>
      </c>
      <c r="B191" s="3">
        <v>2013</v>
      </c>
      <c r="C191" s="11">
        <v>10875.54</v>
      </c>
      <c r="D191" s="11">
        <v>10881.04</v>
      </c>
      <c r="E191" s="11">
        <v>20986.46</v>
      </c>
      <c r="F191" s="11">
        <v>24307.45</v>
      </c>
      <c r="G191" s="2"/>
    </row>
    <row r="192" spans="1:7">
      <c r="A192" s="8" t="s">
        <v>47</v>
      </c>
      <c r="B192" s="3">
        <v>2014</v>
      </c>
      <c r="C192" s="11">
        <v>11035</v>
      </c>
      <c r="D192" s="11">
        <v>11035</v>
      </c>
      <c r="E192" s="11">
        <v>21254</v>
      </c>
      <c r="F192" s="11">
        <v>24642</v>
      </c>
      <c r="G192" s="2"/>
    </row>
    <row r="193" spans="1:12">
      <c r="A193" s="8" t="s">
        <v>47</v>
      </c>
      <c r="B193" s="3">
        <v>2015</v>
      </c>
      <c r="C193" s="11">
        <v>11188</v>
      </c>
      <c r="D193" s="11">
        <v>11188</v>
      </c>
      <c r="E193" s="11">
        <v>22235.5</v>
      </c>
      <c r="F193" s="11">
        <v>26399</v>
      </c>
      <c r="G193" s="2"/>
    </row>
    <row r="194" spans="1:12">
      <c r="A194" s="8" t="s">
        <v>47</v>
      </c>
      <c r="B194" s="3">
        <v>2016</v>
      </c>
      <c r="C194" s="11">
        <v>11409.61</v>
      </c>
      <c r="D194" s="11">
        <v>11509.61</v>
      </c>
      <c r="E194" s="11">
        <v>22908.359999999997</v>
      </c>
      <c r="F194" s="11">
        <v>27876.079999999998</v>
      </c>
      <c r="G194" s="2"/>
    </row>
    <row r="195" spans="1:12">
      <c r="A195" s="8" t="s">
        <v>47</v>
      </c>
      <c r="B195" s="3">
        <v>2017</v>
      </c>
      <c r="C195" s="11">
        <v>11379.18</v>
      </c>
      <c r="D195" s="11">
        <v>11579.18</v>
      </c>
      <c r="E195" s="11">
        <v>23364.03</v>
      </c>
      <c r="F195" s="11">
        <v>29178.49</v>
      </c>
      <c r="G195" s="2"/>
    </row>
    <row r="196" spans="1:12">
      <c r="A196" s="8" t="s">
        <v>47</v>
      </c>
      <c r="B196" s="3">
        <v>2018</v>
      </c>
      <c r="C196" s="11">
        <v>11383.09</v>
      </c>
      <c r="D196" s="11">
        <v>11583.09</v>
      </c>
      <c r="E196" s="11">
        <v>23436.399999999998</v>
      </c>
      <c r="F196" s="11">
        <v>29295.82</v>
      </c>
      <c r="G196" s="2"/>
    </row>
    <row r="197" spans="1:12">
      <c r="A197" s="8" t="s">
        <v>47</v>
      </c>
      <c r="B197" s="3">
        <v>2019</v>
      </c>
      <c r="C197" s="11">
        <v>11385.75</v>
      </c>
      <c r="D197" s="11">
        <v>11585.75</v>
      </c>
      <c r="E197" s="11">
        <v>23578.44</v>
      </c>
      <c r="F197" s="11">
        <v>29533.379999999997</v>
      </c>
      <c r="G197" s="2"/>
    </row>
    <row r="198" spans="1:12">
      <c r="A198" s="8" t="s">
        <v>47</v>
      </c>
      <c r="B198" s="3">
        <v>2020</v>
      </c>
      <c r="C198" s="11">
        <v>11677.94</v>
      </c>
      <c r="D198" s="11">
        <v>18225.939999999999</v>
      </c>
      <c r="E198" s="11">
        <v>24766.399999999998</v>
      </c>
      <c r="F198" s="11">
        <v>31275.839999999997</v>
      </c>
      <c r="G198" s="2"/>
    </row>
    <row r="199" spans="1:12">
      <c r="A199" s="8" t="s">
        <v>47</v>
      </c>
      <c r="B199" s="3">
        <v>2021</v>
      </c>
      <c r="C199" s="11">
        <v>11389.7</v>
      </c>
      <c r="D199" s="11">
        <v>18225.600000000002</v>
      </c>
      <c r="E199" s="11">
        <v>25043.919999999998</v>
      </c>
      <c r="F199" s="11">
        <v>29971.359999999997</v>
      </c>
      <c r="G199" s="2"/>
    </row>
    <row r="200" spans="1:12">
      <c r="A200" s="8" t="s">
        <v>47</v>
      </c>
      <c r="B200" s="3">
        <v>2022</v>
      </c>
      <c r="C200" s="49">
        <v>12318.7</v>
      </c>
      <c r="D200" s="49">
        <v>20400.48</v>
      </c>
      <c r="E200" s="49">
        <v>25361.25</v>
      </c>
      <c r="F200" s="49">
        <v>32176.720000000001</v>
      </c>
      <c r="G200" s="2"/>
    </row>
    <row r="201" spans="1:12">
      <c r="A201" s="8" t="s">
        <v>47</v>
      </c>
      <c r="B201" s="3">
        <v>2023</v>
      </c>
      <c r="C201" s="49">
        <v>12240.66</v>
      </c>
      <c r="D201" s="49">
        <v>20974.68</v>
      </c>
      <c r="E201" s="49">
        <v>25701.84</v>
      </c>
      <c r="F201" s="49">
        <v>33357.42</v>
      </c>
      <c r="G201" s="2"/>
    </row>
    <row r="202" spans="1:12">
      <c r="A202" s="8" t="s">
        <v>47</v>
      </c>
      <c r="B202" s="3">
        <v>2024</v>
      </c>
      <c r="C202" s="49">
        <v>12376.41</v>
      </c>
      <c r="D202" s="49">
        <v>21106.55</v>
      </c>
      <c r="E202" s="49">
        <v>27573.079999999998</v>
      </c>
      <c r="F202" s="49">
        <v>36133.420000000006</v>
      </c>
      <c r="G202" s="2"/>
    </row>
    <row r="203" spans="1:12" ht="15.75" thickBot="1">
      <c r="A203" s="8" t="s">
        <v>47</v>
      </c>
      <c r="B203" s="3">
        <v>2025</v>
      </c>
      <c r="C203" s="49">
        <v>12961.83</v>
      </c>
      <c r="D203" s="49">
        <v>20839.96</v>
      </c>
      <c r="E203" s="49">
        <v>29251.379999999997</v>
      </c>
      <c r="F203" s="49">
        <v>37997.72</v>
      </c>
      <c r="G203" s="2"/>
    </row>
    <row r="204" spans="1:12">
      <c r="A204" s="28" t="s">
        <v>48</v>
      </c>
      <c r="B204" s="29">
        <v>1993</v>
      </c>
      <c r="C204" s="34">
        <v>11599</v>
      </c>
      <c r="D204" s="34">
        <v>13104</v>
      </c>
      <c r="E204" s="34">
        <v>20893</v>
      </c>
      <c r="F204" s="34">
        <v>25319</v>
      </c>
      <c r="G204" s="32"/>
      <c r="H204" s="63"/>
      <c r="I204" s="63"/>
      <c r="J204" s="63"/>
      <c r="K204" s="63"/>
      <c r="L204" s="63"/>
    </row>
    <row r="205" spans="1:12">
      <c r="A205" s="8" t="s">
        <v>48</v>
      </c>
      <c r="B205" s="3">
        <v>1994</v>
      </c>
      <c r="C205" s="11">
        <v>11599.96</v>
      </c>
      <c r="D205" s="11">
        <v>13108</v>
      </c>
      <c r="E205" s="11">
        <v>20900</v>
      </c>
      <c r="F205" s="11">
        <v>25364</v>
      </c>
      <c r="G205" s="2"/>
    </row>
    <row r="206" spans="1:12">
      <c r="A206" s="8" t="s">
        <v>48</v>
      </c>
      <c r="B206" s="3">
        <v>1995</v>
      </c>
      <c r="C206" s="11">
        <v>11600</v>
      </c>
      <c r="D206" s="11">
        <v>13108</v>
      </c>
      <c r="E206" s="11">
        <v>20900</v>
      </c>
      <c r="F206" s="11">
        <v>25364</v>
      </c>
      <c r="G206" s="2"/>
    </row>
    <row r="207" spans="1:12">
      <c r="A207" s="8" t="s">
        <v>48</v>
      </c>
      <c r="B207" s="3">
        <v>1996</v>
      </c>
      <c r="C207" s="11">
        <v>11525</v>
      </c>
      <c r="D207" s="11">
        <v>13333</v>
      </c>
      <c r="E207" s="11">
        <v>20810</v>
      </c>
      <c r="F207" s="11">
        <v>25244</v>
      </c>
      <c r="G207" s="2"/>
    </row>
    <row r="208" spans="1:12">
      <c r="A208" s="8" t="s">
        <v>48</v>
      </c>
      <c r="B208" s="3">
        <v>1997</v>
      </c>
      <c r="C208" s="11">
        <v>7735.21</v>
      </c>
      <c r="D208" s="11">
        <v>9844</v>
      </c>
      <c r="E208" s="11">
        <v>18692</v>
      </c>
      <c r="F208" s="11">
        <v>25028</v>
      </c>
      <c r="G208" s="2"/>
    </row>
    <row r="209" spans="1:7">
      <c r="A209" s="8" t="s">
        <v>48</v>
      </c>
      <c r="B209" s="3">
        <v>1998</v>
      </c>
      <c r="C209" s="11">
        <v>7716.57</v>
      </c>
      <c r="D209" s="11">
        <v>9882.34</v>
      </c>
      <c r="E209" s="11">
        <v>18967</v>
      </c>
      <c r="F209" s="11">
        <v>25553</v>
      </c>
      <c r="G209" s="2"/>
    </row>
    <row r="210" spans="1:7">
      <c r="A210" s="8" t="s">
        <v>48</v>
      </c>
      <c r="B210" s="3">
        <v>1999</v>
      </c>
      <c r="C210" s="11">
        <v>8717.5999999999985</v>
      </c>
      <c r="D210" s="11">
        <v>10900</v>
      </c>
      <c r="E210" s="11">
        <v>20551.64</v>
      </c>
      <c r="F210" s="11">
        <v>27610.280000000002</v>
      </c>
      <c r="G210" s="2"/>
    </row>
    <row r="211" spans="1:7">
      <c r="A211" s="8" t="s">
        <v>48</v>
      </c>
      <c r="B211" s="3">
        <v>2000</v>
      </c>
      <c r="C211" s="11">
        <v>8730.2899999999991</v>
      </c>
      <c r="D211" s="11">
        <v>10913.09</v>
      </c>
      <c r="E211" s="11">
        <v>20603.64</v>
      </c>
      <c r="F211" s="11">
        <v>27702.280000000002</v>
      </c>
      <c r="G211" s="2"/>
    </row>
    <row r="212" spans="1:7">
      <c r="A212" s="8" t="s">
        <v>48</v>
      </c>
      <c r="B212" s="3">
        <v>2001</v>
      </c>
      <c r="C212" s="11">
        <v>8974.1299999999992</v>
      </c>
      <c r="D212" s="11">
        <v>11376.929999999998</v>
      </c>
      <c r="E212" s="11">
        <v>20790.14</v>
      </c>
      <c r="F212" s="11">
        <v>27899.3</v>
      </c>
      <c r="G212" s="2"/>
    </row>
    <row r="213" spans="1:7">
      <c r="A213" s="8" t="s">
        <v>48</v>
      </c>
      <c r="B213" s="3">
        <v>2002</v>
      </c>
      <c r="C213" s="11">
        <v>11736.09</v>
      </c>
      <c r="D213" s="11">
        <v>15121.09</v>
      </c>
      <c r="E213" s="11">
        <v>21543.02</v>
      </c>
      <c r="F213" s="11">
        <v>28949.78</v>
      </c>
      <c r="G213" s="2"/>
    </row>
    <row r="214" spans="1:7">
      <c r="A214" s="8" t="s">
        <v>48</v>
      </c>
      <c r="B214" s="3">
        <v>2003</v>
      </c>
      <c r="C214" s="11">
        <v>12792.38</v>
      </c>
      <c r="D214" s="11">
        <v>16428.3</v>
      </c>
      <c r="E214" s="11">
        <v>21647</v>
      </c>
      <c r="F214" s="11">
        <v>29206</v>
      </c>
      <c r="G214" s="2"/>
    </row>
    <row r="215" spans="1:7">
      <c r="A215" s="8" t="s">
        <v>48</v>
      </c>
      <c r="B215" s="3">
        <v>2004</v>
      </c>
      <c r="C215" s="11">
        <v>12883.68</v>
      </c>
      <c r="D215" s="11">
        <v>16493.93</v>
      </c>
      <c r="E215" s="11">
        <v>21758</v>
      </c>
      <c r="F215" s="11">
        <v>29592</v>
      </c>
      <c r="G215" s="2"/>
    </row>
    <row r="216" spans="1:7">
      <c r="A216" s="8" t="s">
        <v>48</v>
      </c>
      <c r="B216" s="3">
        <v>2005</v>
      </c>
      <c r="C216" s="11">
        <v>13610</v>
      </c>
      <c r="D216" s="11">
        <v>17275</v>
      </c>
      <c r="E216" s="11">
        <v>22648</v>
      </c>
      <c r="F216" s="11">
        <v>31632.86</v>
      </c>
      <c r="G216" s="2"/>
    </row>
    <row r="217" spans="1:7">
      <c r="A217" s="8" t="s">
        <v>48</v>
      </c>
      <c r="B217" s="3">
        <v>2006</v>
      </c>
      <c r="C217" s="11">
        <v>13618.74</v>
      </c>
      <c r="D217" s="11">
        <v>17280.5</v>
      </c>
      <c r="E217" s="11">
        <v>23410.98</v>
      </c>
      <c r="F217" s="11">
        <v>31732.9</v>
      </c>
      <c r="G217" s="2"/>
    </row>
    <row r="218" spans="1:7">
      <c r="A218" s="8" t="s">
        <v>48</v>
      </c>
      <c r="B218" s="3">
        <v>2007</v>
      </c>
      <c r="C218" s="11">
        <v>14887.66</v>
      </c>
      <c r="D218" s="11">
        <v>18942</v>
      </c>
      <c r="E218" s="11">
        <v>19241.440000000002</v>
      </c>
      <c r="F218" s="11">
        <v>31347.88</v>
      </c>
      <c r="G218" s="2"/>
    </row>
    <row r="219" spans="1:7">
      <c r="A219" s="8" t="s">
        <v>48</v>
      </c>
      <c r="B219" s="3">
        <v>2008</v>
      </c>
      <c r="C219" s="11">
        <v>17300.75</v>
      </c>
      <c r="D219" s="11">
        <v>21509.5</v>
      </c>
      <c r="E219" s="11">
        <v>26409.920000000002</v>
      </c>
      <c r="F219" s="11">
        <v>33526.699999999997</v>
      </c>
      <c r="G219" s="2"/>
    </row>
    <row r="220" spans="1:7">
      <c r="A220" s="8" t="s">
        <v>48</v>
      </c>
      <c r="B220" s="3">
        <v>2009</v>
      </c>
      <c r="C220" s="11">
        <v>17315.5</v>
      </c>
      <c r="D220" s="11">
        <v>21517.5</v>
      </c>
      <c r="E220" s="11">
        <v>26450.41</v>
      </c>
      <c r="F220" s="11">
        <v>33522.46</v>
      </c>
      <c r="G220" s="2"/>
    </row>
    <row r="221" spans="1:7">
      <c r="A221" s="8" t="s">
        <v>48</v>
      </c>
      <c r="B221" s="3">
        <v>2010</v>
      </c>
      <c r="C221" s="11">
        <v>17321.5</v>
      </c>
      <c r="D221" s="11">
        <v>20923.5</v>
      </c>
      <c r="E221" s="11">
        <v>26482.25</v>
      </c>
      <c r="F221" s="11">
        <v>33588.15</v>
      </c>
      <c r="G221" s="2"/>
    </row>
    <row r="222" spans="1:7">
      <c r="A222" s="8" t="s">
        <v>48</v>
      </c>
      <c r="B222" s="3">
        <v>2011</v>
      </c>
      <c r="C222" s="11">
        <v>17325.5</v>
      </c>
      <c r="D222" s="11">
        <v>21527.5</v>
      </c>
      <c r="E222" s="11">
        <v>26502.25</v>
      </c>
      <c r="F222" s="11">
        <v>33614.33</v>
      </c>
      <c r="G222" s="2"/>
    </row>
    <row r="223" spans="1:7">
      <c r="A223" s="8" t="s">
        <v>48</v>
      </c>
      <c r="B223" s="3">
        <v>2012</v>
      </c>
      <c r="C223" s="11">
        <v>17334</v>
      </c>
      <c r="D223" s="11">
        <v>21524</v>
      </c>
      <c r="E223" s="11">
        <v>26545</v>
      </c>
      <c r="F223" s="11">
        <v>33693</v>
      </c>
      <c r="G223" s="2"/>
    </row>
    <row r="224" spans="1:7">
      <c r="A224" s="8" t="s">
        <v>48</v>
      </c>
      <c r="B224" s="3">
        <v>2013</v>
      </c>
      <c r="C224" s="11">
        <v>17342.5</v>
      </c>
      <c r="D224" s="11">
        <v>21532.5</v>
      </c>
      <c r="E224" s="11">
        <v>26592</v>
      </c>
      <c r="F224" s="11">
        <v>33782.01</v>
      </c>
      <c r="G224" s="2"/>
    </row>
    <row r="225" spans="1:16">
      <c r="A225" s="8" t="s">
        <v>48</v>
      </c>
      <c r="B225" s="3">
        <v>2014</v>
      </c>
      <c r="C225" s="11">
        <v>22580.5</v>
      </c>
      <c r="D225" s="11">
        <v>26770.5</v>
      </c>
      <c r="E225" s="11">
        <v>29742.5</v>
      </c>
      <c r="F225" s="11">
        <v>33133.229999999996</v>
      </c>
      <c r="G225" s="2"/>
    </row>
    <row r="226" spans="1:16">
      <c r="A226" s="8" t="s">
        <v>48</v>
      </c>
      <c r="B226" s="3">
        <v>2015</v>
      </c>
      <c r="C226" s="11">
        <v>21059</v>
      </c>
      <c r="D226" s="11">
        <v>25276</v>
      </c>
      <c r="E226" s="11">
        <v>31167</v>
      </c>
      <c r="F226" s="11">
        <v>35680</v>
      </c>
      <c r="G226" s="2"/>
    </row>
    <row r="227" spans="1:16">
      <c r="A227" s="8" t="s">
        <v>48</v>
      </c>
      <c r="B227" s="3">
        <v>2016</v>
      </c>
      <c r="C227" s="11">
        <v>21368</v>
      </c>
      <c r="D227" s="11">
        <v>25594</v>
      </c>
      <c r="E227" s="11">
        <v>32422.68</v>
      </c>
      <c r="F227" s="11">
        <v>38713.730000000003</v>
      </c>
      <c r="G227" s="2"/>
    </row>
    <row r="228" spans="1:16">
      <c r="A228" s="8" t="s">
        <v>48</v>
      </c>
      <c r="B228" s="3">
        <v>2017</v>
      </c>
      <c r="C228" s="11">
        <v>17192</v>
      </c>
      <c r="D228" s="11">
        <v>22216</v>
      </c>
      <c r="E228" s="11">
        <v>34088.879999999997</v>
      </c>
      <c r="F228" s="11">
        <v>44257.43</v>
      </c>
      <c r="G228" s="2"/>
    </row>
    <row r="229" spans="1:16">
      <c r="A229" s="8" t="s">
        <v>48</v>
      </c>
      <c r="B229" s="3">
        <v>2018</v>
      </c>
      <c r="C229" s="11">
        <v>22163</v>
      </c>
      <c r="D229" s="11">
        <v>27553</v>
      </c>
      <c r="E229" s="11">
        <v>34446.92</v>
      </c>
      <c r="F229" s="11">
        <v>45545.61</v>
      </c>
      <c r="G229" s="2"/>
    </row>
    <row r="230" spans="1:16">
      <c r="A230" s="8" t="s">
        <v>48</v>
      </c>
      <c r="B230" s="3">
        <v>2019</v>
      </c>
      <c r="C230" s="11">
        <v>25910</v>
      </c>
      <c r="D230" s="11">
        <v>31237</v>
      </c>
      <c r="E230" s="11">
        <v>36269.42</v>
      </c>
      <c r="F230" s="11">
        <v>46651.78</v>
      </c>
      <c r="G230" s="2"/>
    </row>
    <row r="231" spans="1:16">
      <c r="A231" s="8" t="s">
        <v>48</v>
      </c>
      <c r="B231" s="3">
        <v>2020</v>
      </c>
      <c r="C231" s="11">
        <v>27171.42</v>
      </c>
      <c r="D231" s="11">
        <v>33077</v>
      </c>
      <c r="E231" s="11">
        <v>38319.919999999998</v>
      </c>
      <c r="F231" s="11">
        <v>50126.1</v>
      </c>
      <c r="G231" s="2"/>
    </row>
    <row r="232" spans="1:16">
      <c r="A232" s="8" t="s">
        <v>48</v>
      </c>
      <c r="B232" s="3">
        <v>2021</v>
      </c>
      <c r="C232" s="11">
        <v>27049</v>
      </c>
      <c r="D232" s="11">
        <v>32353</v>
      </c>
      <c r="E232" s="11">
        <v>38572.92</v>
      </c>
      <c r="F232" s="11">
        <v>50105.159999999996</v>
      </c>
      <c r="G232" s="2"/>
    </row>
    <row r="233" spans="1:16">
      <c r="A233" s="8" t="s">
        <v>48</v>
      </c>
      <c r="B233" s="3">
        <v>2022</v>
      </c>
      <c r="C233" s="49">
        <v>26144</v>
      </c>
      <c r="D233" s="49">
        <v>31744</v>
      </c>
      <c r="E233" s="49">
        <v>37484.42</v>
      </c>
      <c r="F233" s="49">
        <v>48263.519999999997</v>
      </c>
      <c r="G233" s="2"/>
    </row>
    <row r="234" spans="1:16">
      <c r="A234" s="8" t="s">
        <v>48</v>
      </c>
      <c r="B234" s="3">
        <v>2023</v>
      </c>
      <c r="C234" s="49">
        <v>27600.3</v>
      </c>
      <c r="D234" s="49">
        <v>33939.18</v>
      </c>
      <c r="E234" s="49">
        <v>40488.699999999997</v>
      </c>
      <c r="F234" s="49">
        <v>52904.997750000002</v>
      </c>
      <c r="G234" s="2"/>
    </row>
    <row r="235" spans="1:16">
      <c r="A235" s="8" t="s">
        <v>48</v>
      </c>
      <c r="B235" s="3">
        <v>2024</v>
      </c>
      <c r="C235" s="49">
        <v>29280.7</v>
      </c>
      <c r="D235" s="49">
        <v>34199.979999999996</v>
      </c>
      <c r="E235" s="49">
        <v>40608.269999999997</v>
      </c>
      <c r="F235" s="49">
        <v>56748.99</v>
      </c>
      <c r="G235" s="2"/>
    </row>
    <row r="236" spans="1:16" ht="15.75" thickBot="1">
      <c r="A236" s="8" t="s">
        <v>48</v>
      </c>
      <c r="B236" s="3">
        <v>2025</v>
      </c>
      <c r="C236" s="49">
        <v>33272.619999999995</v>
      </c>
      <c r="D236" s="49">
        <v>37272.22</v>
      </c>
      <c r="E236" s="49">
        <v>47038.310000000005</v>
      </c>
      <c r="F236" s="49">
        <v>58817.26</v>
      </c>
      <c r="G236" s="2"/>
    </row>
    <row r="237" spans="1:16">
      <c r="A237" s="28" t="s">
        <v>51</v>
      </c>
      <c r="B237" s="29">
        <v>1986</v>
      </c>
      <c r="C237" s="34">
        <v>4626</v>
      </c>
      <c r="D237" s="71" t="s">
        <v>88</v>
      </c>
      <c r="E237" s="34">
        <v>9074</v>
      </c>
      <c r="F237" s="34">
        <v>11769</v>
      </c>
      <c r="G237" s="32"/>
      <c r="H237" s="63"/>
      <c r="I237" s="63"/>
      <c r="J237" s="63"/>
      <c r="K237" s="63"/>
      <c r="L237" s="63"/>
    </row>
    <row r="238" spans="1:16">
      <c r="A238" s="8" t="s">
        <v>51</v>
      </c>
      <c r="B238" s="3">
        <v>1987</v>
      </c>
      <c r="C238" s="70" t="s">
        <v>88</v>
      </c>
      <c r="D238" s="70" t="s">
        <v>88</v>
      </c>
      <c r="E238" s="70" t="s">
        <v>88</v>
      </c>
      <c r="F238" s="70" t="s">
        <v>88</v>
      </c>
      <c r="G238" s="70"/>
      <c r="I238" s="11"/>
      <c r="J238" s="11"/>
      <c r="K238" s="11"/>
      <c r="L238" s="11"/>
      <c r="M238" s="11"/>
      <c r="N238" s="11"/>
      <c r="O238" s="11"/>
      <c r="P238" s="11"/>
    </row>
    <row r="239" spans="1:16">
      <c r="A239" s="8" t="s">
        <v>51</v>
      </c>
      <c r="B239" s="3">
        <v>1988</v>
      </c>
      <c r="C239" s="70" t="s">
        <v>88</v>
      </c>
      <c r="D239" s="70" t="s">
        <v>88</v>
      </c>
      <c r="E239" s="70" t="s">
        <v>88</v>
      </c>
      <c r="F239" s="70" t="s">
        <v>88</v>
      </c>
      <c r="G239" s="70"/>
      <c r="I239" s="11"/>
      <c r="J239" s="11"/>
      <c r="K239" s="11"/>
      <c r="L239" s="11"/>
      <c r="M239" s="11"/>
      <c r="N239" s="11"/>
      <c r="O239" s="11"/>
      <c r="P239" s="11"/>
    </row>
    <row r="240" spans="1:16">
      <c r="A240" s="8" t="s">
        <v>51</v>
      </c>
      <c r="B240" s="3">
        <v>1989</v>
      </c>
      <c r="C240" s="11">
        <v>5950</v>
      </c>
      <c r="D240" s="11">
        <v>7810</v>
      </c>
      <c r="E240" s="11">
        <v>10600</v>
      </c>
      <c r="F240" s="11">
        <v>14086</v>
      </c>
      <c r="G240" s="2"/>
    </row>
    <row r="241" spans="1:7">
      <c r="A241" s="8" t="s">
        <v>51</v>
      </c>
      <c r="B241" s="3">
        <v>1990</v>
      </c>
      <c r="C241" s="11">
        <v>6029.5</v>
      </c>
      <c r="D241" s="11">
        <v>8219.8700000000008</v>
      </c>
      <c r="E241" s="11">
        <v>11228.68</v>
      </c>
      <c r="F241" s="11">
        <v>14377</v>
      </c>
      <c r="G241" s="2"/>
    </row>
    <row r="242" spans="1:7">
      <c r="A242" s="8" t="s">
        <v>51</v>
      </c>
      <c r="B242" s="3">
        <v>1991</v>
      </c>
      <c r="C242" s="11">
        <v>6187</v>
      </c>
      <c r="D242" s="11">
        <v>8698</v>
      </c>
      <c r="E242" s="11">
        <v>11961</v>
      </c>
      <c r="F242" s="11">
        <v>15065</v>
      </c>
      <c r="G242" s="2"/>
    </row>
    <row r="243" spans="1:7">
      <c r="A243" s="8" t="s">
        <v>51</v>
      </c>
      <c r="B243" s="3">
        <v>1992</v>
      </c>
      <c r="C243" s="11">
        <v>6096</v>
      </c>
      <c r="D243" s="11">
        <v>8632</v>
      </c>
      <c r="E243" s="11">
        <v>12060</v>
      </c>
      <c r="F243" s="11">
        <v>15046</v>
      </c>
      <c r="G243" s="2"/>
    </row>
    <row r="244" spans="1:7">
      <c r="A244" s="8" t="s">
        <v>51</v>
      </c>
      <c r="B244" s="3">
        <v>1993</v>
      </c>
      <c r="C244" s="11">
        <v>6100</v>
      </c>
      <c r="D244" s="11">
        <v>8637</v>
      </c>
      <c r="E244" s="11">
        <v>12079.7</v>
      </c>
      <c r="F244" s="11">
        <v>15111</v>
      </c>
      <c r="G244" s="2"/>
    </row>
    <row r="245" spans="1:7">
      <c r="A245" s="8" t="s">
        <v>51</v>
      </c>
      <c r="B245" s="3">
        <v>1994</v>
      </c>
      <c r="C245" s="11">
        <v>6103</v>
      </c>
      <c r="D245" s="11">
        <v>8781.8799999999992</v>
      </c>
      <c r="E245" s="11">
        <v>12246.43</v>
      </c>
      <c r="F245" s="11">
        <v>15120</v>
      </c>
      <c r="G245" s="2"/>
    </row>
    <row r="246" spans="1:7">
      <c r="A246" s="8" t="s">
        <v>51</v>
      </c>
      <c r="B246" s="3">
        <v>1995</v>
      </c>
      <c r="C246" s="11">
        <v>6103</v>
      </c>
      <c r="D246" s="11">
        <v>8808</v>
      </c>
      <c r="E246" s="11">
        <v>12271</v>
      </c>
      <c r="F246" s="11">
        <v>15120</v>
      </c>
      <c r="G246" s="2"/>
    </row>
    <row r="247" spans="1:7">
      <c r="A247" s="8" t="s">
        <v>51</v>
      </c>
      <c r="B247" s="3">
        <v>1996</v>
      </c>
      <c r="C247" s="11">
        <v>6121</v>
      </c>
      <c r="D247" s="11">
        <v>8809</v>
      </c>
      <c r="E247" s="11">
        <v>12273</v>
      </c>
      <c r="F247" s="11">
        <v>16250</v>
      </c>
      <c r="G247" s="2"/>
    </row>
    <row r="248" spans="1:7">
      <c r="A248" s="8" t="s">
        <v>51</v>
      </c>
      <c r="B248" s="3">
        <v>1997</v>
      </c>
      <c r="C248" s="11">
        <v>4627</v>
      </c>
      <c r="D248" s="11">
        <v>8809.24</v>
      </c>
      <c r="E248" s="11">
        <v>12273.08</v>
      </c>
      <c r="F248" s="11">
        <v>16640</v>
      </c>
      <c r="G248" s="2"/>
    </row>
    <row r="249" spans="1:7">
      <c r="A249" s="8" t="s">
        <v>51</v>
      </c>
      <c r="B249" s="3">
        <v>1998</v>
      </c>
      <c r="C249" s="11">
        <v>4627</v>
      </c>
      <c r="D249" s="11">
        <v>8809.24</v>
      </c>
      <c r="E249" s="11">
        <v>12398.08</v>
      </c>
      <c r="F249" s="11">
        <v>16849</v>
      </c>
      <c r="G249" s="2"/>
    </row>
    <row r="250" spans="1:7">
      <c r="A250" s="8" t="s">
        <v>51</v>
      </c>
      <c r="B250" s="3">
        <v>1999</v>
      </c>
      <c r="C250" s="11">
        <v>4573</v>
      </c>
      <c r="D250" s="11">
        <v>8809.24</v>
      </c>
      <c r="E250" s="11">
        <v>12558.3</v>
      </c>
      <c r="F250" s="11">
        <v>16633</v>
      </c>
      <c r="G250" s="2"/>
    </row>
    <row r="251" spans="1:7">
      <c r="A251" s="8" t="s">
        <v>51</v>
      </c>
      <c r="B251" s="3">
        <v>2000</v>
      </c>
      <c r="C251" s="11">
        <v>4576</v>
      </c>
      <c r="D251" s="11">
        <v>8811.34</v>
      </c>
      <c r="E251" s="11">
        <v>12698.26</v>
      </c>
      <c r="F251" s="11">
        <v>17310</v>
      </c>
      <c r="G251" s="2"/>
    </row>
    <row r="252" spans="1:7">
      <c r="A252" s="8" t="s">
        <v>51</v>
      </c>
      <c r="B252" s="3">
        <v>2001</v>
      </c>
      <c r="C252" s="11">
        <v>4817</v>
      </c>
      <c r="D252" s="11">
        <v>8311.7999999999993</v>
      </c>
      <c r="E252" s="11">
        <v>12250.4</v>
      </c>
      <c r="F252" s="11">
        <v>18502.52</v>
      </c>
      <c r="G252" s="2"/>
    </row>
    <row r="253" spans="1:7">
      <c r="A253" s="8" t="s">
        <v>51</v>
      </c>
      <c r="B253" s="3">
        <v>2002</v>
      </c>
      <c r="C253" s="11">
        <v>5190</v>
      </c>
      <c r="D253" s="11">
        <v>8820.14</v>
      </c>
      <c r="E253" s="11">
        <v>12368</v>
      </c>
      <c r="F253" s="11">
        <v>18014</v>
      </c>
      <c r="G253" s="2"/>
    </row>
    <row r="254" spans="1:7">
      <c r="A254" s="8" t="s">
        <v>51</v>
      </c>
      <c r="B254" s="3">
        <v>2003</v>
      </c>
      <c r="C254" s="11">
        <v>5194.5</v>
      </c>
      <c r="D254" s="11">
        <v>8821.64</v>
      </c>
      <c r="E254" s="11">
        <v>12515</v>
      </c>
      <c r="F254" s="11">
        <v>18283.5</v>
      </c>
      <c r="G254" s="2"/>
    </row>
    <row r="255" spans="1:7">
      <c r="A255" s="8" t="s">
        <v>51</v>
      </c>
      <c r="B255" s="3">
        <v>2004</v>
      </c>
      <c r="C255" s="11">
        <v>5212</v>
      </c>
      <c r="D255" s="11">
        <v>8840.85</v>
      </c>
      <c r="E255" s="11">
        <v>12684</v>
      </c>
      <c r="F255" s="11">
        <v>18594.5</v>
      </c>
      <c r="G255" s="2"/>
    </row>
    <row r="256" spans="1:7">
      <c r="A256" s="8" t="s">
        <v>51</v>
      </c>
      <c r="B256" s="3">
        <v>2005</v>
      </c>
      <c r="C256" s="11">
        <v>5422</v>
      </c>
      <c r="D256" s="11">
        <v>8897</v>
      </c>
      <c r="E256" s="11">
        <v>12917</v>
      </c>
      <c r="F256" s="11">
        <v>19032</v>
      </c>
      <c r="G256" s="2"/>
    </row>
    <row r="257" spans="1:7">
      <c r="A257" s="8" t="s">
        <v>51</v>
      </c>
      <c r="B257" s="3">
        <v>2006</v>
      </c>
      <c r="C257" s="11">
        <v>6004.5</v>
      </c>
      <c r="D257" s="11">
        <v>8982.7199999999993</v>
      </c>
      <c r="E257" s="11">
        <v>14041.48</v>
      </c>
      <c r="F257" s="11">
        <v>19998.5</v>
      </c>
      <c r="G257" s="2"/>
    </row>
    <row r="258" spans="1:7">
      <c r="A258" s="8" t="s">
        <v>51</v>
      </c>
      <c r="B258" s="3">
        <v>2007</v>
      </c>
      <c r="C258" s="11">
        <v>6246.5</v>
      </c>
      <c r="D258" s="11">
        <v>9087.82</v>
      </c>
      <c r="E258" s="11">
        <v>14724.9</v>
      </c>
      <c r="F258" s="11">
        <v>20463.5</v>
      </c>
      <c r="G258" s="2"/>
    </row>
    <row r="259" spans="1:7">
      <c r="A259" s="8" t="s">
        <v>51</v>
      </c>
      <c r="B259" s="3">
        <v>2008</v>
      </c>
      <c r="C259" s="11">
        <v>6299.5</v>
      </c>
      <c r="D259" s="11">
        <v>9139.56</v>
      </c>
      <c r="E259" s="11">
        <v>14851.380000000001</v>
      </c>
      <c r="F259" s="11">
        <v>20702.5</v>
      </c>
      <c r="G259" s="2"/>
    </row>
    <row r="260" spans="1:7">
      <c r="A260" s="8" t="s">
        <v>51</v>
      </c>
      <c r="B260" s="3">
        <v>2009</v>
      </c>
      <c r="C260" s="11">
        <v>6359</v>
      </c>
      <c r="D260" s="11">
        <v>9197.14</v>
      </c>
      <c r="E260" s="11">
        <v>14991.5</v>
      </c>
      <c r="F260" s="11">
        <v>20967</v>
      </c>
      <c r="G260" s="2"/>
    </row>
    <row r="261" spans="1:7">
      <c r="A261" s="8" t="s">
        <v>51</v>
      </c>
      <c r="B261" s="3">
        <v>2010</v>
      </c>
      <c r="C261" s="11">
        <v>6637</v>
      </c>
      <c r="D261" s="11">
        <v>9473.7099999999991</v>
      </c>
      <c r="E261" s="11">
        <v>15256</v>
      </c>
      <c r="F261" s="11">
        <v>21364.5</v>
      </c>
      <c r="G261" s="2"/>
    </row>
    <row r="262" spans="1:7">
      <c r="A262" s="8" t="s">
        <v>51</v>
      </c>
      <c r="B262" s="3">
        <v>2011</v>
      </c>
      <c r="C262" s="11">
        <v>6752.14</v>
      </c>
      <c r="D262" s="11">
        <v>9588.31</v>
      </c>
      <c r="E262" s="11">
        <v>15587.7</v>
      </c>
      <c r="F262" s="11">
        <v>21918.86</v>
      </c>
      <c r="G262" s="2"/>
    </row>
    <row r="263" spans="1:7">
      <c r="A263" s="8" t="s">
        <v>51</v>
      </c>
      <c r="B263" s="3">
        <v>2012</v>
      </c>
      <c r="C263" s="11">
        <v>6909</v>
      </c>
      <c r="D263" s="11">
        <v>9743</v>
      </c>
      <c r="E263" s="11">
        <v>15917</v>
      </c>
      <c r="F263" s="11">
        <v>22554</v>
      </c>
      <c r="G263" s="2"/>
    </row>
    <row r="264" spans="1:7">
      <c r="A264" s="8" t="s">
        <v>51</v>
      </c>
      <c r="B264" s="3">
        <v>2013</v>
      </c>
      <c r="C264" s="11">
        <v>7075.5</v>
      </c>
      <c r="D264" s="11">
        <v>9908.0300000000007</v>
      </c>
      <c r="E264" s="11">
        <v>16218.96</v>
      </c>
      <c r="F264" s="11">
        <v>23113.96</v>
      </c>
      <c r="G264" s="2"/>
    </row>
    <row r="265" spans="1:7">
      <c r="A265" s="8" t="s">
        <v>51</v>
      </c>
      <c r="B265" s="3">
        <v>2014</v>
      </c>
      <c r="C265" s="11">
        <v>7182</v>
      </c>
      <c r="D265" s="11">
        <v>10015</v>
      </c>
      <c r="E265" s="11">
        <v>16384</v>
      </c>
      <c r="F265" s="11">
        <v>23431</v>
      </c>
      <c r="G265" s="2"/>
    </row>
    <row r="266" spans="1:7">
      <c r="A266" s="8" t="s">
        <v>51</v>
      </c>
      <c r="B266" s="3">
        <v>2015</v>
      </c>
      <c r="C266" s="11">
        <v>7185</v>
      </c>
      <c r="D266" s="11">
        <v>10018</v>
      </c>
      <c r="E266" s="11">
        <v>17161</v>
      </c>
      <c r="F266" s="11">
        <v>24975</v>
      </c>
      <c r="G266" s="2"/>
    </row>
    <row r="267" spans="1:7">
      <c r="A267" s="8" t="s">
        <v>51</v>
      </c>
      <c r="B267" s="3">
        <v>2016</v>
      </c>
      <c r="C267" s="11">
        <v>7349</v>
      </c>
      <c r="D267" s="11">
        <v>10180.790000000001</v>
      </c>
      <c r="E267" s="11">
        <v>17726.939999999999</v>
      </c>
      <c r="F267" s="11">
        <v>26429.46</v>
      </c>
      <c r="G267" s="2"/>
    </row>
    <row r="268" spans="1:7">
      <c r="A268" s="8" t="s">
        <v>51</v>
      </c>
      <c r="B268" s="3">
        <v>2017</v>
      </c>
      <c r="C268" s="11">
        <v>7433</v>
      </c>
      <c r="D268" s="11">
        <v>10263.99</v>
      </c>
      <c r="E268" s="11">
        <v>18181.96</v>
      </c>
      <c r="F268" s="11">
        <v>27662.959999999999</v>
      </c>
      <c r="G268" s="2"/>
    </row>
    <row r="269" spans="1:7">
      <c r="A269" s="8" t="s">
        <v>51</v>
      </c>
      <c r="B269" s="3">
        <v>2018</v>
      </c>
      <c r="C269" s="11">
        <v>7437</v>
      </c>
      <c r="D269" s="11">
        <v>10267.780000000001</v>
      </c>
      <c r="E269" s="11">
        <v>18239.96</v>
      </c>
      <c r="F269" s="11">
        <v>27755.96</v>
      </c>
      <c r="G269" s="2"/>
    </row>
    <row r="270" spans="1:7">
      <c r="A270" s="8" t="s">
        <v>51</v>
      </c>
      <c r="B270" s="3">
        <v>2019</v>
      </c>
      <c r="C270" s="11">
        <v>7442</v>
      </c>
      <c r="D270" s="11">
        <v>10270.19</v>
      </c>
      <c r="E270" s="11">
        <v>18372.46</v>
      </c>
      <c r="F270" s="11">
        <v>27973.96</v>
      </c>
      <c r="G270" s="2"/>
    </row>
    <row r="271" spans="1:7">
      <c r="A271" s="8" t="s">
        <v>51</v>
      </c>
      <c r="B271" s="3">
        <v>2020</v>
      </c>
      <c r="C271" s="11">
        <v>7920</v>
      </c>
      <c r="D271" s="11">
        <v>11092.38</v>
      </c>
      <c r="E271" s="11">
        <v>20008.96</v>
      </c>
      <c r="F271" s="11">
        <v>30330.959999999999</v>
      </c>
      <c r="G271" s="2"/>
    </row>
    <row r="272" spans="1:7">
      <c r="A272" s="8" t="s">
        <v>51</v>
      </c>
      <c r="B272" s="3">
        <v>2021</v>
      </c>
      <c r="C272" s="11">
        <v>8384.5</v>
      </c>
      <c r="D272" s="11">
        <v>11558.94</v>
      </c>
      <c r="E272" s="11">
        <v>21133.96</v>
      </c>
      <c r="F272" s="11">
        <v>30570.959999999999</v>
      </c>
      <c r="G272" s="2"/>
    </row>
    <row r="273" spans="1:12">
      <c r="A273" s="8" t="s">
        <v>51</v>
      </c>
      <c r="B273" s="3">
        <v>2022</v>
      </c>
      <c r="C273" s="49">
        <v>9492.5</v>
      </c>
      <c r="D273" s="49">
        <v>12687.26</v>
      </c>
      <c r="E273" s="49">
        <v>21724.48</v>
      </c>
      <c r="F273" s="49">
        <v>33448.979999999996</v>
      </c>
      <c r="G273" s="2"/>
    </row>
    <row r="274" spans="1:12">
      <c r="A274" s="8" t="s">
        <v>51</v>
      </c>
      <c r="B274" s="3">
        <v>2023</v>
      </c>
      <c r="C274" s="49">
        <v>9203.5</v>
      </c>
      <c r="D274" s="49">
        <v>12405.68</v>
      </c>
      <c r="E274" s="49">
        <v>21969.48</v>
      </c>
      <c r="F274" s="49">
        <v>34235.019999999997</v>
      </c>
      <c r="G274" s="2"/>
    </row>
    <row r="275" spans="1:12">
      <c r="A275" s="8" t="s">
        <v>51</v>
      </c>
      <c r="B275" s="3">
        <v>2024</v>
      </c>
      <c r="C275" s="49">
        <v>9414.5</v>
      </c>
      <c r="D275" s="49">
        <v>15116.67</v>
      </c>
      <c r="E275" s="49">
        <v>22710.46</v>
      </c>
      <c r="F275" s="49">
        <v>35482.04</v>
      </c>
      <c r="G275" s="2"/>
    </row>
    <row r="276" spans="1:12" ht="15.75" thickBot="1">
      <c r="A276" s="8" t="s">
        <v>51</v>
      </c>
      <c r="B276" s="3">
        <v>2025</v>
      </c>
      <c r="C276" s="49">
        <v>9524.5</v>
      </c>
      <c r="D276" s="49">
        <v>16719.14</v>
      </c>
      <c r="E276" s="49">
        <v>23110.46</v>
      </c>
      <c r="F276" s="49">
        <v>36197.040000000001</v>
      </c>
      <c r="G276" s="2"/>
    </row>
    <row r="277" spans="1:12">
      <c r="A277" s="28" t="s">
        <v>52</v>
      </c>
      <c r="B277" s="29">
        <v>1999</v>
      </c>
      <c r="C277" s="34">
        <v>10402.48</v>
      </c>
      <c r="D277" s="34">
        <v>12549.28</v>
      </c>
      <c r="E277" s="34">
        <v>28142</v>
      </c>
      <c r="F277" s="34">
        <v>34244</v>
      </c>
      <c r="G277" s="32"/>
      <c r="H277" s="63"/>
      <c r="I277" s="63"/>
      <c r="J277" s="63"/>
      <c r="K277" s="63"/>
      <c r="L277" s="63"/>
    </row>
    <row r="278" spans="1:12">
      <c r="A278" s="8" t="s">
        <v>52</v>
      </c>
      <c r="B278" s="3">
        <v>2000</v>
      </c>
      <c r="C278" s="11">
        <v>10434.459999999999</v>
      </c>
      <c r="D278" s="11">
        <v>12574.94</v>
      </c>
      <c r="E278" s="11">
        <v>28194</v>
      </c>
      <c r="F278" s="11">
        <v>34336</v>
      </c>
      <c r="G278" s="2"/>
    </row>
    <row r="279" spans="1:12">
      <c r="A279" s="8" t="s">
        <v>52</v>
      </c>
      <c r="B279" s="3">
        <v>2001</v>
      </c>
      <c r="C279" s="11">
        <v>10465.200000000001</v>
      </c>
      <c r="D279" s="11">
        <v>12601</v>
      </c>
      <c r="E279" s="11">
        <v>28255</v>
      </c>
      <c r="F279" s="11">
        <v>34445.020000000004</v>
      </c>
      <c r="G279" s="2"/>
    </row>
    <row r="280" spans="1:12">
      <c r="A280" s="8" t="s">
        <v>52</v>
      </c>
      <c r="B280" s="3">
        <v>2002</v>
      </c>
      <c r="C280" s="11">
        <v>10425.549999999999</v>
      </c>
      <c r="D280" s="11">
        <v>12606.27</v>
      </c>
      <c r="E280" s="11">
        <v>28295.01</v>
      </c>
      <c r="F280" s="11">
        <v>34253.25</v>
      </c>
      <c r="G280" s="2"/>
    </row>
    <row r="281" spans="1:12">
      <c r="A281" s="8" t="s">
        <v>52</v>
      </c>
      <c r="B281" s="3">
        <v>2003</v>
      </c>
      <c r="C281" s="11">
        <v>10525.53</v>
      </c>
      <c r="D281" s="11">
        <v>12808.85</v>
      </c>
      <c r="E281" s="11">
        <v>21340</v>
      </c>
      <c r="F281" s="11">
        <v>34758.639999999999</v>
      </c>
      <c r="G281" s="2"/>
    </row>
    <row r="282" spans="1:12">
      <c r="A282" s="8" t="s">
        <v>52</v>
      </c>
      <c r="B282" s="3">
        <v>2004</v>
      </c>
      <c r="C282" s="11">
        <v>10711.21</v>
      </c>
      <c r="D282" s="11">
        <v>12995</v>
      </c>
      <c r="E282" s="11">
        <v>21634.92</v>
      </c>
      <c r="F282" s="11">
        <v>35376.19</v>
      </c>
      <c r="G282" s="2"/>
    </row>
    <row r="283" spans="1:12">
      <c r="A283" s="8" t="s">
        <v>52</v>
      </c>
      <c r="B283" s="3">
        <v>2005</v>
      </c>
      <c r="C283" s="11">
        <v>10971</v>
      </c>
      <c r="D283" s="11">
        <v>13255</v>
      </c>
      <c r="E283" s="11">
        <v>22154</v>
      </c>
      <c r="F283" s="11">
        <v>35824</v>
      </c>
      <c r="G283" s="2"/>
    </row>
    <row r="284" spans="1:12">
      <c r="A284" s="8" t="s">
        <v>52</v>
      </c>
      <c r="B284" s="3">
        <v>2006</v>
      </c>
      <c r="C284" s="11">
        <v>15051.5</v>
      </c>
      <c r="D284" s="11">
        <v>17336.3</v>
      </c>
      <c r="E284" s="11">
        <v>27026.98</v>
      </c>
      <c r="F284" s="11">
        <v>40267.93</v>
      </c>
      <c r="G284" s="2"/>
    </row>
    <row r="285" spans="1:12">
      <c r="A285" s="8" t="s">
        <v>52</v>
      </c>
      <c r="B285" s="3">
        <v>2007</v>
      </c>
      <c r="C285" s="11">
        <v>38644</v>
      </c>
      <c r="D285" s="11">
        <v>40907</v>
      </c>
      <c r="E285" s="11">
        <v>44949</v>
      </c>
      <c r="F285" s="11">
        <v>50348.539999999994</v>
      </c>
      <c r="G285" s="2"/>
    </row>
    <row r="286" spans="1:12">
      <c r="A286" s="8" t="s">
        <v>52</v>
      </c>
      <c r="B286" s="3">
        <v>2008</v>
      </c>
      <c r="C286" s="11">
        <v>41049.230000000003</v>
      </c>
      <c r="D286" s="11">
        <v>43311.63</v>
      </c>
      <c r="E286" s="11">
        <v>46621</v>
      </c>
      <c r="F286" s="11">
        <v>51170.66</v>
      </c>
      <c r="G286" s="2"/>
    </row>
    <row r="287" spans="1:12">
      <c r="A287" s="8" t="s">
        <v>52</v>
      </c>
      <c r="B287" s="3">
        <v>2009</v>
      </c>
      <c r="C287" s="11">
        <v>43825.5</v>
      </c>
      <c r="D287" s="11">
        <v>46065.5</v>
      </c>
      <c r="E287" s="11">
        <v>48873</v>
      </c>
      <c r="F287" s="11">
        <v>52380</v>
      </c>
      <c r="G287" s="2"/>
    </row>
    <row r="288" spans="1:12">
      <c r="A288" s="8" t="s">
        <v>52</v>
      </c>
      <c r="B288" s="3">
        <v>2010</v>
      </c>
      <c r="C288" s="11">
        <v>41240.339999999997</v>
      </c>
      <c r="D288" s="11">
        <v>45446.38</v>
      </c>
      <c r="E288" s="11">
        <v>48866</v>
      </c>
      <c r="F288" s="11">
        <v>54542.85</v>
      </c>
      <c r="G288" s="2"/>
    </row>
    <row r="289" spans="1:12">
      <c r="A289" s="8" t="s">
        <v>52</v>
      </c>
      <c r="B289" s="3">
        <v>2011</v>
      </c>
      <c r="C289" s="11">
        <v>41817.99</v>
      </c>
      <c r="D289" s="11">
        <v>45534.03</v>
      </c>
      <c r="E289" s="11">
        <v>49507</v>
      </c>
      <c r="F289" s="11">
        <v>55206.6</v>
      </c>
      <c r="G289" s="2"/>
    </row>
    <row r="290" spans="1:12">
      <c r="A290" s="8" t="s">
        <v>52</v>
      </c>
      <c r="B290" s="3">
        <v>2012</v>
      </c>
      <c r="C290" s="11">
        <v>7684</v>
      </c>
      <c r="D290" s="11">
        <v>9884</v>
      </c>
      <c r="E290" s="11">
        <v>14765</v>
      </c>
      <c r="F290" s="11">
        <v>22235</v>
      </c>
      <c r="G290" s="2"/>
    </row>
    <row r="291" spans="1:12">
      <c r="A291" s="8" t="s">
        <v>52</v>
      </c>
      <c r="B291" s="3">
        <v>2013</v>
      </c>
      <c r="C291" s="11">
        <v>6003</v>
      </c>
      <c r="D291" s="11">
        <v>8211.84</v>
      </c>
      <c r="E291" s="11">
        <v>13192</v>
      </c>
      <c r="F291" s="11">
        <v>20699</v>
      </c>
      <c r="G291" s="2"/>
    </row>
    <row r="292" spans="1:12">
      <c r="A292" s="8" t="s">
        <v>52</v>
      </c>
      <c r="B292" s="3">
        <v>2014</v>
      </c>
      <c r="C292" s="11">
        <v>5939</v>
      </c>
      <c r="D292" s="11">
        <v>8147</v>
      </c>
      <c r="E292" s="11">
        <v>13223</v>
      </c>
      <c r="F292" s="11">
        <v>20752</v>
      </c>
      <c r="G292" s="2"/>
    </row>
    <row r="293" spans="1:12">
      <c r="A293" s="8" t="s">
        <v>52</v>
      </c>
      <c r="B293" s="3">
        <v>2015</v>
      </c>
      <c r="C293" s="11">
        <v>5942</v>
      </c>
      <c r="D293" s="11">
        <v>8142</v>
      </c>
      <c r="E293" s="11">
        <v>13971</v>
      </c>
      <c r="F293" s="11">
        <v>22241</v>
      </c>
      <c r="G293" s="2"/>
    </row>
    <row r="294" spans="1:12">
      <c r="A294" s="8" t="s">
        <v>52</v>
      </c>
      <c r="B294" s="3">
        <v>2016</v>
      </c>
      <c r="C294" s="11">
        <v>5946</v>
      </c>
      <c r="D294" s="11">
        <v>8146</v>
      </c>
      <c r="E294" s="11">
        <v>15497.48</v>
      </c>
      <c r="F294" s="11">
        <v>25487</v>
      </c>
      <c r="G294" s="2"/>
    </row>
    <row r="295" spans="1:12">
      <c r="A295" s="8" t="s">
        <v>52</v>
      </c>
      <c r="B295" s="3">
        <v>2017</v>
      </c>
      <c r="C295" s="11">
        <v>5950</v>
      </c>
      <c r="D295" s="11">
        <v>8600</v>
      </c>
      <c r="E295" s="11">
        <v>17012</v>
      </c>
      <c r="F295" s="11">
        <v>28708</v>
      </c>
      <c r="G295" s="2"/>
    </row>
    <row r="296" spans="1:12">
      <c r="A296" s="8" t="s">
        <v>52</v>
      </c>
      <c r="B296" s="3">
        <v>2018</v>
      </c>
      <c r="C296" s="11">
        <v>7782</v>
      </c>
      <c r="D296" s="11">
        <v>10782</v>
      </c>
      <c r="E296" s="11">
        <v>18098</v>
      </c>
      <c r="F296" s="11">
        <v>29561</v>
      </c>
      <c r="G296" s="2"/>
    </row>
    <row r="297" spans="1:12">
      <c r="A297" s="8" t="s">
        <v>52</v>
      </c>
      <c r="B297" s="3">
        <v>2019</v>
      </c>
      <c r="C297" s="11">
        <v>9515</v>
      </c>
      <c r="D297" s="11">
        <v>12515</v>
      </c>
      <c r="E297" s="11">
        <v>19058.5</v>
      </c>
      <c r="F297" s="11">
        <v>30139</v>
      </c>
      <c r="G297" s="2"/>
    </row>
    <row r="298" spans="1:12">
      <c r="A298" s="8" t="s">
        <v>52</v>
      </c>
      <c r="B298" s="3">
        <v>2020</v>
      </c>
      <c r="C298" s="11">
        <v>9811</v>
      </c>
      <c r="D298" s="11">
        <v>12848.26</v>
      </c>
      <c r="E298" s="11">
        <v>20241</v>
      </c>
      <c r="F298" s="11">
        <v>31870</v>
      </c>
      <c r="G298" s="2"/>
    </row>
    <row r="299" spans="1:12">
      <c r="A299" s="8" t="s">
        <v>52</v>
      </c>
      <c r="B299" s="3">
        <v>2021</v>
      </c>
      <c r="C299" s="11">
        <v>9525.5</v>
      </c>
      <c r="D299" s="11">
        <v>12577.3</v>
      </c>
      <c r="E299" s="11">
        <v>20516</v>
      </c>
      <c r="F299" s="11">
        <v>30560</v>
      </c>
      <c r="G299" s="2"/>
    </row>
    <row r="300" spans="1:12">
      <c r="A300" s="8" t="s">
        <v>52</v>
      </c>
      <c r="B300" s="3">
        <v>2022</v>
      </c>
      <c r="C300" s="11">
        <v>9683.5</v>
      </c>
      <c r="D300" s="11">
        <v>12755.1</v>
      </c>
      <c r="E300" s="11">
        <v>19831.5</v>
      </c>
      <c r="F300" s="11">
        <v>31238</v>
      </c>
      <c r="G300" s="2"/>
    </row>
    <row r="301" spans="1:12">
      <c r="A301" s="8" t="s">
        <v>52</v>
      </c>
      <c r="B301" s="3">
        <v>2023</v>
      </c>
      <c r="C301" s="11">
        <v>11959.98</v>
      </c>
      <c r="D301" s="11">
        <v>15023</v>
      </c>
      <c r="E301" s="11">
        <v>22004.959999999999</v>
      </c>
      <c r="F301" s="11">
        <v>36782.759999999995</v>
      </c>
      <c r="G301" s="2"/>
    </row>
    <row r="302" spans="1:12">
      <c r="A302" s="8" t="s">
        <v>52</v>
      </c>
      <c r="B302" s="3">
        <v>2024</v>
      </c>
      <c r="C302" s="11">
        <v>12570.92</v>
      </c>
      <c r="D302" s="11">
        <v>15629.4</v>
      </c>
      <c r="E302" s="11">
        <v>22659.379999999997</v>
      </c>
      <c r="F302" s="11">
        <v>38647.520000000004</v>
      </c>
      <c r="G302" s="2"/>
    </row>
    <row r="303" spans="1:12" ht="15.75" thickBot="1">
      <c r="A303" s="8" t="s">
        <v>52</v>
      </c>
      <c r="B303" s="3">
        <v>2025</v>
      </c>
      <c r="C303" s="11">
        <v>12425.550000000001</v>
      </c>
      <c r="D303" s="11">
        <v>15487.949999999999</v>
      </c>
      <c r="E303" s="11">
        <v>22609.34</v>
      </c>
      <c r="F303" s="11">
        <v>38569.4</v>
      </c>
      <c r="G303" s="2"/>
    </row>
    <row r="304" spans="1:12">
      <c r="A304" s="28" t="s">
        <v>53</v>
      </c>
      <c r="B304" s="29">
        <v>1986</v>
      </c>
      <c r="C304" s="32">
        <v>5129</v>
      </c>
      <c r="D304" s="71" t="s">
        <v>88</v>
      </c>
      <c r="E304" s="32">
        <v>10249</v>
      </c>
      <c r="F304" s="32">
        <v>13560</v>
      </c>
      <c r="G304" s="32"/>
      <c r="H304" s="63"/>
      <c r="I304" s="63"/>
      <c r="J304" s="63"/>
      <c r="K304" s="63"/>
      <c r="L304" s="63"/>
    </row>
    <row r="305" spans="1:16">
      <c r="A305" s="8" t="s">
        <v>53</v>
      </c>
      <c r="B305" s="3">
        <v>1987</v>
      </c>
      <c r="C305" s="70" t="s">
        <v>88</v>
      </c>
      <c r="D305" s="70" t="s">
        <v>88</v>
      </c>
      <c r="E305" s="70" t="s">
        <v>88</v>
      </c>
      <c r="F305" s="70" t="s">
        <v>88</v>
      </c>
      <c r="G305" s="70"/>
      <c r="I305" s="11"/>
      <c r="J305" s="11"/>
      <c r="K305" s="11"/>
      <c r="L305" s="11"/>
      <c r="M305" s="11"/>
      <c r="N305" s="11"/>
      <c r="O305" s="11"/>
      <c r="P305" s="11"/>
    </row>
    <row r="306" spans="1:16">
      <c r="A306" s="8" t="s">
        <v>53</v>
      </c>
      <c r="B306" s="3">
        <v>1988</v>
      </c>
      <c r="C306" s="70" t="s">
        <v>88</v>
      </c>
      <c r="D306" s="70" t="s">
        <v>88</v>
      </c>
      <c r="E306" s="70" t="s">
        <v>88</v>
      </c>
      <c r="F306" s="70" t="s">
        <v>88</v>
      </c>
      <c r="G306" s="70"/>
      <c r="I306" s="11"/>
      <c r="J306" s="11"/>
      <c r="K306" s="11"/>
      <c r="L306" s="11"/>
      <c r="M306" s="11"/>
      <c r="N306" s="11"/>
      <c r="O306" s="11"/>
      <c r="P306" s="11"/>
    </row>
    <row r="307" spans="1:16">
      <c r="A307" s="8" t="s">
        <v>53</v>
      </c>
      <c r="B307" s="3">
        <v>1989</v>
      </c>
      <c r="C307" s="2">
        <v>6356</v>
      </c>
      <c r="D307" s="2">
        <v>9146</v>
      </c>
      <c r="E307" s="2">
        <v>12473</v>
      </c>
      <c r="F307" s="2">
        <v>16354</v>
      </c>
      <c r="G307" s="2"/>
    </row>
    <row r="308" spans="1:16">
      <c r="A308" s="8" t="s">
        <v>53</v>
      </c>
      <c r="B308" s="3">
        <v>1990</v>
      </c>
      <c r="C308" s="2">
        <v>7342.5</v>
      </c>
      <c r="D308" s="2">
        <v>10310.85</v>
      </c>
      <c r="E308" s="2">
        <v>14696</v>
      </c>
      <c r="F308" s="2">
        <v>19690</v>
      </c>
      <c r="G308" s="2"/>
    </row>
    <row r="309" spans="1:16">
      <c r="A309" s="8" t="s">
        <v>53</v>
      </c>
      <c r="B309" s="3">
        <v>1991</v>
      </c>
      <c r="C309" s="2">
        <v>8083.35</v>
      </c>
      <c r="D309" s="2">
        <v>11283</v>
      </c>
      <c r="E309" s="2">
        <v>16098</v>
      </c>
      <c r="F309" s="2">
        <v>21472</v>
      </c>
      <c r="G309" s="2"/>
    </row>
    <row r="310" spans="1:16">
      <c r="A310" s="8" t="s">
        <v>53</v>
      </c>
      <c r="B310" s="3">
        <v>1992</v>
      </c>
      <c r="C310" s="2">
        <v>8395</v>
      </c>
      <c r="D310" s="2">
        <v>11573</v>
      </c>
      <c r="E310" s="2">
        <v>16527</v>
      </c>
      <c r="F310" s="2">
        <v>22010</v>
      </c>
      <c r="G310" s="2"/>
    </row>
    <row r="311" spans="1:16">
      <c r="A311" s="8" t="s">
        <v>53</v>
      </c>
      <c r="B311" s="3">
        <v>1993</v>
      </c>
      <c r="C311" s="2">
        <v>8527</v>
      </c>
      <c r="D311" s="2">
        <v>11725</v>
      </c>
      <c r="E311" s="2">
        <v>16789.5</v>
      </c>
      <c r="F311" s="2">
        <v>22334</v>
      </c>
      <c r="G311" s="2"/>
    </row>
    <row r="312" spans="1:16">
      <c r="A312" s="8" t="s">
        <v>53</v>
      </c>
      <c r="B312" s="3">
        <v>1994</v>
      </c>
      <c r="C312" s="2">
        <v>8553.6</v>
      </c>
      <c r="D312" s="2">
        <v>11757.289999999999</v>
      </c>
      <c r="E312" s="2">
        <v>16834.34</v>
      </c>
      <c r="F312" s="2">
        <v>22209.7</v>
      </c>
      <c r="G312" s="2"/>
    </row>
    <row r="313" spans="1:16">
      <c r="A313" s="8" t="s">
        <v>53</v>
      </c>
      <c r="B313" s="3">
        <v>1995</v>
      </c>
      <c r="C313" s="2">
        <v>8126</v>
      </c>
      <c r="D313" s="2">
        <v>11759</v>
      </c>
      <c r="E313" s="2">
        <v>16042</v>
      </c>
      <c r="F313" s="2">
        <v>21070</v>
      </c>
      <c r="G313" s="2"/>
    </row>
    <row r="314" spans="1:16">
      <c r="A314" s="8" t="s">
        <v>53</v>
      </c>
      <c r="B314" s="3">
        <v>1996</v>
      </c>
      <c r="C314" s="2">
        <v>6809</v>
      </c>
      <c r="D314" s="2">
        <v>11759</v>
      </c>
      <c r="E314" s="2">
        <v>13676</v>
      </c>
      <c r="F314" s="2">
        <v>18076</v>
      </c>
      <c r="G314" s="2"/>
    </row>
    <row r="315" spans="1:16">
      <c r="A315" s="8" t="s">
        <v>53</v>
      </c>
      <c r="B315" s="3">
        <v>1997</v>
      </c>
      <c r="C315" s="2">
        <v>6832.91</v>
      </c>
      <c r="D315" s="2">
        <v>11759.24</v>
      </c>
      <c r="E315" s="2">
        <v>13696.83</v>
      </c>
      <c r="F315" s="2">
        <v>18106.12</v>
      </c>
      <c r="G315" s="2"/>
    </row>
    <row r="316" spans="1:16">
      <c r="A316" s="8" t="s">
        <v>53</v>
      </c>
      <c r="B316" s="3">
        <v>1998</v>
      </c>
      <c r="C316" s="2">
        <v>6822.2</v>
      </c>
      <c r="D316" s="2">
        <v>11759.24</v>
      </c>
      <c r="E316" s="2">
        <v>13693.32</v>
      </c>
      <c r="F316" s="2">
        <v>18097.98</v>
      </c>
      <c r="G316" s="2"/>
    </row>
    <row r="317" spans="1:16">
      <c r="A317" s="8" t="s">
        <v>53</v>
      </c>
      <c r="B317" s="3">
        <v>1999</v>
      </c>
      <c r="C317" s="2">
        <v>6822.2</v>
      </c>
      <c r="D317" s="2">
        <v>11759.24</v>
      </c>
      <c r="E317" s="2">
        <v>13696.539999999999</v>
      </c>
      <c r="F317" s="2">
        <v>18108.080000000002</v>
      </c>
      <c r="G317" s="2"/>
    </row>
    <row r="318" spans="1:16">
      <c r="A318" s="8" t="s">
        <v>53</v>
      </c>
      <c r="B318" s="3">
        <v>2000</v>
      </c>
      <c r="C318" s="2">
        <v>6825.2</v>
      </c>
      <c r="D318" s="2">
        <v>11761.34</v>
      </c>
      <c r="E318" s="2">
        <v>13757.56</v>
      </c>
      <c r="F318" s="2">
        <v>18213.78</v>
      </c>
      <c r="G318" s="2"/>
    </row>
    <row r="319" spans="1:16">
      <c r="A319" s="8" t="s">
        <v>53</v>
      </c>
      <c r="B319" s="3">
        <v>2001</v>
      </c>
      <c r="C319" s="2">
        <v>6829.2</v>
      </c>
      <c r="D319" s="2">
        <v>11762.8</v>
      </c>
      <c r="E319" s="2">
        <v>13827.98</v>
      </c>
      <c r="F319" s="2">
        <v>18330.18</v>
      </c>
      <c r="G319" s="2"/>
    </row>
    <row r="320" spans="1:16">
      <c r="A320" s="8" t="s">
        <v>53</v>
      </c>
      <c r="B320" s="3">
        <v>2002</v>
      </c>
      <c r="C320" s="2">
        <v>6833.2</v>
      </c>
      <c r="D320" s="2">
        <v>11763.15</v>
      </c>
      <c r="E320" s="2">
        <v>13871.18</v>
      </c>
      <c r="F320" s="2">
        <v>18399.580000000002</v>
      </c>
      <c r="G320" s="2"/>
    </row>
    <row r="321" spans="1:7">
      <c r="A321" s="8" t="s">
        <v>53</v>
      </c>
      <c r="B321" s="3">
        <v>2003</v>
      </c>
      <c r="C321" s="2">
        <v>6837.7</v>
      </c>
      <c r="D321" s="2">
        <v>11764.53</v>
      </c>
      <c r="E321" s="2">
        <v>13917.34</v>
      </c>
      <c r="F321" s="2">
        <v>18471.38</v>
      </c>
      <c r="G321" s="2"/>
    </row>
    <row r="322" spans="1:7">
      <c r="A322" s="8" t="s">
        <v>53</v>
      </c>
      <c r="B322" s="3">
        <v>2004</v>
      </c>
      <c r="C322" s="2">
        <v>6973.2</v>
      </c>
      <c r="D322" s="2">
        <v>11986.61</v>
      </c>
      <c r="E322" s="2">
        <v>14251.42</v>
      </c>
      <c r="F322" s="2">
        <v>18854.45</v>
      </c>
      <c r="G322" s="2"/>
    </row>
    <row r="323" spans="1:7">
      <c r="A323" s="8" t="s">
        <v>53</v>
      </c>
      <c r="B323" s="3">
        <v>2005</v>
      </c>
      <c r="C323" s="2">
        <v>7007</v>
      </c>
      <c r="D323" s="2">
        <v>12057</v>
      </c>
      <c r="E323" s="2">
        <v>14451</v>
      </c>
      <c r="F323" s="2">
        <v>19302</v>
      </c>
      <c r="G323" s="2"/>
    </row>
    <row r="324" spans="1:7">
      <c r="A324" s="8" t="s">
        <v>53</v>
      </c>
      <c r="B324" s="3">
        <v>2006</v>
      </c>
      <c r="C324" s="2">
        <v>7055.5</v>
      </c>
      <c r="D324" s="2">
        <v>12159.599999999999</v>
      </c>
      <c r="E324" s="2">
        <v>15533.779999999999</v>
      </c>
      <c r="F324" s="2">
        <v>20155.02</v>
      </c>
      <c r="G324" s="2"/>
    </row>
    <row r="325" spans="1:7">
      <c r="A325" s="8" t="s">
        <v>53</v>
      </c>
      <c r="B325" s="3">
        <v>2007</v>
      </c>
      <c r="C325" s="2">
        <v>7203.5</v>
      </c>
      <c r="D325" s="2">
        <v>12381.88</v>
      </c>
      <c r="E325" s="2">
        <v>16439.46</v>
      </c>
      <c r="F325" s="2">
        <v>21057.78</v>
      </c>
      <c r="G325" s="2"/>
    </row>
    <row r="326" spans="1:7">
      <c r="A326" s="8" t="s">
        <v>53</v>
      </c>
      <c r="B326" s="3">
        <v>2008</v>
      </c>
      <c r="C326" s="2">
        <v>7351.96</v>
      </c>
      <c r="D326" s="2">
        <v>12646.74</v>
      </c>
      <c r="E326" s="2">
        <v>16683.080000000002</v>
      </c>
      <c r="F326" s="2">
        <v>21215.200000000001</v>
      </c>
      <c r="G326" s="2"/>
    </row>
    <row r="327" spans="1:7">
      <c r="A327" s="8" t="s">
        <v>53</v>
      </c>
      <c r="B327" s="3">
        <v>2009</v>
      </c>
      <c r="C327" s="2">
        <v>7501.26</v>
      </c>
      <c r="D327" s="2">
        <v>12904.56</v>
      </c>
      <c r="E327" s="2">
        <v>17371.66</v>
      </c>
      <c r="F327" s="2">
        <v>22694.69</v>
      </c>
      <c r="G327" s="2"/>
    </row>
    <row r="328" spans="1:7">
      <c r="A328" s="8" t="s">
        <v>53</v>
      </c>
      <c r="B328" s="3">
        <v>2010</v>
      </c>
      <c r="C328" s="2">
        <v>7854.0599999999995</v>
      </c>
      <c r="D328" s="2">
        <v>13350.39</v>
      </c>
      <c r="E328" s="2">
        <v>18378.3</v>
      </c>
      <c r="F328" s="2">
        <v>24116.48</v>
      </c>
      <c r="G328" s="2"/>
    </row>
    <row r="329" spans="1:7">
      <c r="A329" s="8" t="s">
        <v>53</v>
      </c>
      <c r="B329" s="3">
        <v>2011</v>
      </c>
      <c r="C329" s="2">
        <v>8103.5</v>
      </c>
      <c r="D329" s="2">
        <v>13772.55</v>
      </c>
      <c r="E329" s="2">
        <v>18651.5</v>
      </c>
      <c r="F329" s="2">
        <v>24631.309999999998</v>
      </c>
      <c r="G329" s="2"/>
    </row>
    <row r="330" spans="1:7">
      <c r="A330" s="8" t="s">
        <v>53</v>
      </c>
      <c r="B330" s="3">
        <v>2012</v>
      </c>
      <c r="C330" s="2">
        <v>8068</v>
      </c>
      <c r="D330" s="2">
        <v>13773</v>
      </c>
      <c r="E330" s="2">
        <v>18598</v>
      </c>
      <c r="F330" s="2">
        <v>24944</v>
      </c>
      <c r="G330" s="2"/>
    </row>
    <row r="331" spans="1:7">
      <c r="A331" s="8" t="s">
        <v>53</v>
      </c>
      <c r="B331" s="3">
        <v>2013</v>
      </c>
      <c r="C331" s="2">
        <v>8224</v>
      </c>
      <c r="D331" s="2">
        <v>13934.01</v>
      </c>
      <c r="E331" s="2">
        <v>18854</v>
      </c>
      <c r="F331" s="2">
        <v>25437</v>
      </c>
      <c r="G331" s="2"/>
    </row>
    <row r="332" spans="1:7">
      <c r="A332" s="8" t="s">
        <v>53</v>
      </c>
      <c r="B332" s="3">
        <v>2014</v>
      </c>
      <c r="C332" s="2">
        <v>8507</v>
      </c>
      <c r="D332" s="2">
        <v>14094</v>
      </c>
      <c r="E332" s="2">
        <v>19040</v>
      </c>
      <c r="F332" s="2">
        <v>25987</v>
      </c>
      <c r="G332" s="2"/>
    </row>
    <row r="333" spans="1:7">
      <c r="A333" s="8" t="s">
        <v>53</v>
      </c>
      <c r="B333" s="3">
        <v>2015</v>
      </c>
      <c r="C333" s="2">
        <v>8839</v>
      </c>
      <c r="D333" s="2">
        <v>14239</v>
      </c>
      <c r="E333" s="2">
        <v>19940</v>
      </c>
      <c r="F333" s="2">
        <v>27774</v>
      </c>
      <c r="G333" s="2"/>
    </row>
    <row r="334" spans="1:7">
      <c r="A334" s="8" t="s">
        <v>53</v>
      </c>
      <c r="B334" s="3">
        <v>2016</v>
      </c>
      <c r="C334" s="2">
        <v>9178</v>
      </c>
      <c r="D334" s="2">
        <v>14433.11</v>
      </c>
      <c r="E334" s="2">
        <v>20529.98</v>
      </c>
      <c r="F334" s="2">
        <v>29159.5</v>
      </c>
      <c r="G334" s="2"/>
    </row>
    <row r="335" spans="1:7">
      <c r="A335" s="8" t="s">
        <v>53</v>
      </c>
      <c r="B335" s="3">
        <v>2017</v>
      </c>
      <c r="C335" s="2">
        <v>9460.5</v>
      </c>
      <c r="D335" s="2">
        <v>14682.33</v>
      </c>
      <c r="E335" s="2">
        <v>21136</v>
      </c>
      <c r="F335" s="2">
        <v>30545</v>
      </c>
      <c r="G335" s="2"/>
    </row>
    <row r="336" spans="1:7">
      <c r="A336" s="8" t="s">
        <v>53</v>
      </c>
      <c r="B336" s="3">
        <v>2018</v>
      </c>
      <c r="C336" s="2">
        <v>9646</v>
      </c>
      <c r="D336" s="2">
        <v>14954.38</v>
      </c>
      <c r="E336" s="2">
        <v>21462.5</v>
      </c>
      <c r="F336" s="2">
        <v>30997.5</v>
      </c>
      <c r="G336" s="2"/>
    </row>
    <row r="337" spans="1:16">
      <c r="A337" s="8" t="s">
        <v>53</v>
      </c>
      <c r="B337" s="3">
        <v>2019</v>
      </c>
      <c r="C337" s="2">
        <v>9772.5</v>
      </c>
      <c r="D337" s="2">
        <v>15118.41</v>
      </c>
      <c r="E337" s="2">
        <v>21787.5</v>
      </c>
      <c r="F337" s="2">
        <v>31484.5</v>
      </c>
      <c r="G337" s="2"/>
      <c r="H337" s="25"/>
      <c r="I337" s="25"/>
      <c r="J337" s="25"/>
    </row>
    <row r="338" spans="1:16">
      <c r="A338" s="8" t="s">
        <v>53</v>
      </c>
      <c r="B338" s="3">
        <v>2020</v>
      </c>
      <c r="C338" s="2">
        <v>10382</v>
      </c>
      <c r="D338" s="2">
        <v>15728</v>
      </c>
      <c r="E338" s="2">
        <v>23469</v>
      </c>
      <c r="F338" s="2">
        <v>33906</v>
      </c>
      <c r="G338" s="2"/>
    </row>
    <row r="339" spans="1:16">
      <c r="A339" s="8" t="s">
        <v>53</v>
      </c>
      <c r="B339" s="3">
        <v>2021</v>
      </c>
      <c r="C339" s="2">
        <v>10104.5</v>
      </c>
      <c r="D339" s="2">
        <v>15449.3</v>
      </c>
      <c r="E339" s="2">
        <v>23777</v>
      </c>
      <c r="F339" s="2">
        <v>32656.5</v>
      </c>
      <c r="G339" s="2"/>
    </row>
    <row r="340" spans="1:16">
      <c r="A340" s="8" t="s">
        <v>53</v>
      </c>
      <c r="B340" s="3">
        <v>2022</v>
      </c>
      <c r="C340" s="49">
        <v>10252.51</v>
      </c>
      <c r="D340" s="49">
        <v>15871.45</v>
      </c>
      <c r="E340" s="49">
        <v>23101.75</v>
      </c>
      <c r="F340" s="49">
        <v>33368.43</v>
      </c>
      <c r="G340" s="2"/>
    </row>
    <row r="341" spans="1:16">
      <c r="A341" s="8" t="s">
        <v>53</v>
      </c>
      <c r="B341" s="3">
        <v>2023</v>
      </c>
      <c r="C341" s="49">
        <v>10472.790000000001</v>
      </c>
      <c r="D341" s="49">
        <v>17038.810000000001</v>
      </c>
      <c r="E341" s="49">
        <v>23815.27</v>
      </c>
      <c r="F341" s="49">
        <v>34482.549999999996</v>
      </c>
      <c r="G341" s="2"/>
    </row>
    <row r="342" spans="1:16">
      <c r="A342" s="8" t="s">
        <v>53</v>
      </c>
      <c r="B342" s="3">
        <v>2024</v>
      </c>
      <c r="C342" s="49">
        <v>10455.06</v>
      </c>
      <c r="D342" s="49">
        <v>17825.710000000003</v>
      </c>
      <c r="E342" s="49">
        <v>24130.04</v>
      </c>
      <c r="F342" s="49">
        <v>35160.82</v>
      </c>
      <c r="G342" s="2"/>
    </row>
    <row r="343" spans="1:16" ht="15.75" thickBot="1">
      <c r="A343" s="8" t="s">
        <v>53</v>
      </c>
      <c r="B343" s="3">
        <v>2025</v>
      </c>
      <c r="C343" s="49">
        <v>10241.5</v>
      </c>
      <c r="D343" s="49">
        <v>18229.82</v>
      </c>
      <c r="E343" s="49">
        <v>24162.5</v>
      </c>
      <c r="F343" s="49">
        <v>35353.339999999997</v>
      </c>
      <c r="G343" s="2"/>
    </row>
    <row r="344" spans="1:16">
      <c r="A344" s="28" t="s">
        <v>54</v>
      </c>
      <c r="B344" s="29">
        <v>1986</v>
      </c>
      <c r="C344" s="34">
        <v>6294</v>
      </c>
      <c r="D344" s="71" t="s">
        <v>88</v>
      </c>
      <c r="E344" s="34">
        <v>9739</v>
      </c>
      <c r="F344" s="34">
        <v>14840</v>
      </c>
      <c r="G344" s="32"/>
      <c r="H344" s="63"/>
      <c r="I344" s="63"/>
      <c r="J344" s="63"/>
      <c r="K344" s="63"/>
      <c r="L344" s="63"/>
    </row>
    <row r="345" spans="1:16">
      <c r="A345" s="8" t="s">
        <v>54</v>
      </c>
      <c r="B345" s="3">
        <v>1987</v>
      </c>
      <c r="C345" s="70" t="s">
        <v>88</v>
      </c>
      <c r="D345" s="70" t="s">
        <v>88</v>
      </c>
      <c r="E345" s="70" t="s">
        <v>88</v>
      </c>
      <c r="F345" s="70" t="s">
        <v>88</v>
      </c>
      <c r="G345" s="70"/>
      <c r="I345" s="11"/>
      <c r="J345" s="11"/>
      <c r="K345" s="11"/>
      <c r="L345" s="11"/>
      <c r="M345" s="11"/>
      <c r="N345" s="11"/>
      <c r="O345" s="11"/>
      <c r="P345" s="11"/>
    </row>
    <row r="346" spans="1:16">
      <c r="A346" s="8" t="s">
        <v>54</v>
      </c>
      <c r="B346" s="3">
        <v>1988</v>
      </c>
      <c r="C346" s="70" t="s">
        <v>88</v>
      </c>
      <c r="D346" s="70" t="s">
        <v>88</v>
      </c>
      <c r="E346" s="70" t="s">
        <v>88</v>
      </c>
      <c r="F346" s="70" t="s">
        <v>88</v>
      </c>
      <c r="G346" s="70"/>
      <c r="I346" s="11"/>
      <c r="J346" s="11"/>
      <c r="K346" s="11"/>
      <c r="L346" s="11"/>
      <c r="M346" s="11"/>
      <c r="N346" s="11"/>
      <c r="O346" s="11"/>
      <c r="P346" s="11"/>
    </row>
    <row r="347" spans="1:16">
      <c r="A347" s="8" t="s">
        <v>54</v>
      </c>
      <c r="B347" s="3">
        <v>1989</v>
      </c>
      <c r="C347" s="11">
        <v>7012</v>
      </c>
      <c r="D347" s="11">
        <v>8149</v>
      </c>
      <c r="E347" s="11">
        <v>10762</v>
      </c>
      <c r="F347" s="11">
        <v>16372</v>
      </c>
      <c r="G347" s="2"/>
    </row>
    <row r="348" spans="1:16">
      <c r="A348" s="8" t="s">
        <v>54</v>
      </c>
      <c r="B348" s="3">
        <v>1990</v>
      </c>
      <c r="C348" s="11">
        <v>7396.88</v>
      </c>
      <c r="D348" s="11">
        <v>8542.57</v>
      </c>
      <c r="E348" s="11">
        <v>11430.49</v>
      </c>
      <c r="F348" s="11">
        <v>17331</v>
      </c>
      <c r="G348" s="2"/>
    </row>
    <row r="349" spans="1:16">
      <c r="A349" s="8" t="s">
        <v>54</v>
      </c>
      <c r="B349" s="3">
        <v>1991</v>
      </c>
      <c r="C349" s="11">
        <v>7942</v>
      </c>
      <c r="D349" s="11">
        <v>9039</v>
      </c>
      <c r="E349" s="11">
        <v>12343</v>
      </c>
      <c r="F349" s="11">
        <v>18698</v>
      </c>
      <c r="G349" s="2"/>
    </row>
    <row r="350" spans="1:16">
      <c r="A350" s="8" t="s">
        <v>54</v>
      </c>
      <c r="B350" s="3">
        <v>1992</v>
      </c>
      <c r="C350" s="11">
        <v>8088</v>
      </c>
      <c r="D350" s="11">
        <v>9202</v>
      </c>
      <c r="E350" s="11">
        <v>12619</v>
      </c>
      <c r="F350" s="11">
        <v>18917</v>
      </c>
      <c r="G350" s="2"/>
    </row>
    <row r="351" spans="1:16">
      <c r="A351" s="8" t="s">
        <v>54</v>
      </c>
      <c r="B351" s="3">
        <v>1993</v>
      </c>
      <c r="C351" s="11">
        <v>8180</v>
      </c>
      <c r="D351" s="11">
        <v>9294</v>
      </c>
      <c r="E351" s="11">
        <v>12773</v>
      </c>
      <c r="F351" s="11">
        <v>19110</v>
      </c>
      <c r="G351" s="2"/>
    </row>
    <row r="352" spans="1:16">
      <c r="A352" s="8" t="s">
        <v>54</v>
      </c>
      <c r="B352" s="3">
        <v>1994</v>
      </c>
      <c r="C352" s="11">
        <v>7388.16</v>
      </c>
      <c r="D352" s="11">
        <v>9202</v>
      </c>
      <c r="E352" s="11">
        <v>12585.79</v>
      </c>
      <c r="F352" s="11">
        <v>18831</v>
      </c>
      <c r="G352" s="2"/>
    </row>
    <row r="353" spans="1:7">
      <c r="A353" s="8" t="s">
        <v>54</v>
      </c>
      <c r="B353" s="3">
        <v>1995</v>
      </c>
      <c r="C353" s="11">
        <v>5856</v>
      </c>
      <c r="D353" s="11">
        <v>9048</v>
      </c>
      <c r="E353" s="11">
        <v>12285</v>
      </c>
      <c r="F353" s="11">
        <v>18511</v>
      </c>
      <c r="G353" s="2"/>
    </row>
    <row r="354" spans="1:7">
      <c r="A354" s="8" t="s">
        <v>54</v>
      </c>
      <c r="B354" s="3">
        <v>1996</v>
      </c>
      <c r="C354" s="11">
        <v>5451</v>
      </c>
      <c r="D354" s="11">
        <v>8488</v>
      </c>
      <c r="E354" s="11">
        <v>11958</v>
      </c>
      <c r="F354" s="11">
        <v>17521</v>
      </c>
      <c r="G354" s="2"/>
    </row>
    <row r="355" spans="1:7">
      <c r="A355" s="8" t="s">
        <v>54</v>
      </c>
      <c r="B355" s="3">
        <v>1997</v>
      </c>
      <c r="C355" s="11">
        <v>5515</v>
      </c>
      <c r="D355" s="11">
        <v>8456.34</v>
      </c>
      <c r="E355" s="11">
        <v>11681.94</v>
      </c>
      <c r="F355" s="11">
        <v>17799</v>
      </c>
      <c r="G355" s="2"/>
    </row>
    <row r="356" spans="1:7">
      <c r="A356" s="8" t="s">
        <v>54</v>
      </c>
      <c r="B356" s="3">
        <v>1998</v>
      </c>
      <c r="C356" s="11">
        <v>5515</v>
      </c>
      <c r="D356" s="11">
        <v>8450.44</v>
      </c>
      <c r="E356" s="11">
        <v>11676.02</v>
      </c>
      <c r="F356" s="11">
        <v>17799</v>
      </c>
      <c r="G356" s="2"/>
    </row>
    <row r="357" spans="1:7">
      <c r="A357" s="8" t="s">
        <v>54</v>
      </c>
      <c r="B357" s="3">
        <v>1999</v>
      </c>
      <c r="C357" s="11">
        <v>5515</v>
      </c>
      <c r="D357" s="11">
        <v>8442.0400000000009</v>
      </c>
      <c r="E357" s="11">
        <v>11670.29</v>
      </c>
      <c r="F357" s="11">
        <v>17799</v>
      </c>
      <c r="G357" s="2"/>
    </row>
    <row r="358" spans="1:7">
      <c r="A358" s="8" t="s">
        <v>54</v>
      </c>
      <c r="B358" s="3">
        <v>2000</v>
      </c>
      <c r="C358" s="11">
        <v>5800</v>
      </c>
      <c r="D358" s="11">
        <v>8726.14</v>
      </c>
      <c r="E358" s="11">
        <v>12243.63</v>
      </c>
      <c r="F358" s="11">
        <v>18924</v>
      </c>
      <c r="G358" s="2"/>
    </row>
    <row r="359" spans="1:7">
      <c r="A359" s="8" t="s">
        <v>54</v>
      </c>
      <c r="B359" s="3">
        <v>2001</v>
      </c>
      <c r="C359" s="11">
        <v>5846</v>
      </c>
      <c r="D359" s="11">
        <v>8772.42</v>
      </c>
      <c r="E359" s="11">
        <v>12530.48</v>
      </c>
      <c r="F359" s="11">
        <v>19399.02</v>
      </c>
      <c r="G359" s="2"/>
    </row>
    <row r="360" spans="1:7">
      <c r="A360" s="8" t="s">
        <v>54</v>
      </c>
      <c r="B360" s="3">
        <v>2002</v>
      </c>
      <c r="C360" s="11">
        <v>5967</v>
      </c>
      <c r="D360" s="11">
        <v>8956.01</v>
      </c>
      <c r="E360" s="11">
        <v>12977</v>
      </c>
      <c r="F360" s="11">
        <v>20077</v>
      </c>
      <c r="G360" s="2"/>
    </row>
    <row r="361" spans="1:7">
      <c r="A361" s="8" t="s">
        <v>54</v>
      </c>
      <c r="B361" s="3">
        <v>2003</v>
      </c>
      <c r="C361" s="11">
        <v>6154.5</v>
      </c>
      <c r="D361" s="11">
        <v>8047.61</v>
      </c>
      <c r="E361" s="11">
        <v>13330</v>
      </c>
      <c r="F361" s="11">
        <v>20553</v>
      </c>
      <c r="G361" s="2"/>
    </row>
    <row r="362" spans="1:7">
      <c r="A362" s="8" t="s">
        <v>54</v>
      </c>
      <c r="B362" s="3">
        <v>2004</v>
      </c>
      <c r="C362" s="11">
        <v>6208</v>
      </c>
      <c r="D362" s="11">
        <v>8100</v>
      </c>
      <c r="E362" s="11">
        <v>13544</v>
      </c>
      <c r="F362" s="11">
        <v>20911</v>
      </c>
      <c r="G362" s="2"/>
    </row>
    <row r="363" spans="1:7">
      <c r="A363" s="8" t="s">
        <v>54</v>
      </c>
      <c r="B363" s="3">
        <v>2005</v>
      </c>
      <c r="C363" s="11">
        <v>6214</v>
      </c>
      <c r="D363" s="11">
        <v>8084</v>
      </c>
      <c r="E363" s="11">
        <v>13707</v>
      </c>
      <c r="F363" s="11">
        <v>21213</v>
      </c>
      <c r="G363" s="2"/>
    </row>
    <row r="364" spans="1:7">
      <c r="A364" s="8" t="s">
        <v>54</v>
      </c>
      <c r="B364" s="3">
        <v>2006</v>
      </c>
      <c r="C364" s="11">
        <v>6367.5</v>
      </c>
      <c r="D364" s="11">
        <v>8307.2999999999993</v>
      </c>
      <c r="E364" s="11">
        <v>14965.98</v>
      </c>
      <c r="F364" s="11">
        <v>22292</v>
      </c>
      <c r="G364" s="2"/>
    </row>
    <row r="365" spans="1:7">
      <c r="A365" s="8" t="s">
        <v>54</v>
      </c>
      <c r="B365" s="3">
        <v>2007</v>
      </c>
      <c r="C365" s="11">
        <v>6576.5</v>
      </c>
      <c r="D365" s="11">
        <v>8623.24</v>
      </c>
      <c r="E365" s="11">
        <v>15781.46</v>
      </c>
      <c r="F365" s="11">
        <v>22906</v>
      </c>
      <c r="G365" s="2"/>
    </row>
    <row r="366" spans="1:7">
      <c r="A366" s="8" t="s">
        <v>54</v>
      </c>
      <c r="B366" s="3">
        <v>2008</v>
      </c>
      <c r="C366" s="11">
        <v>6671.5</v>
      </c>
      <c r="D366" s="11">
        <v>8765.4599999999991</v>
      </c>
      <c r="E366" s="11">
        <v>16032.920000000002</v>
      </c>
      <c r="F366" s="11">
        <v>23267</v>
      </c>
      <c r="G366" s="2"/>
    </row>
    <row r="367" spans="1:7">
      <c r="A367" s="8" t="s">
        <v>54</v>
      </c>
      <c r="B367" s="3">
        <v>2009</v>
      </c>
      <c r="C367" s="11">
        <v>6906</v>
      </c>
      <c r="D367" s="11">
        <v>9067.01</v>
      </c>
      <c r="E367" s="11">
        <v>16531</v>
      </c>
      <c r="F367" s="11">
        <v>24045</v>
      </c>
      <c r="G367" s="2"/>
    </row>
    <row r="368" spans="1:7">
      <c r="A368" s="8" t="s">
        <v>54</v>
      </c>
      <c r="B368" s="3">
        <v>2010</v>
      </c>
      <c r="C368" s="11">
        <v>7114</v>
      </c>
      <c r="D368" s="11">
        <v>9349.86</v>
      </c>
      <c r="E368" s="11">
        <v>16972.48</v>
      </c>
      <c r="F368" s="11">
        <v>24722</v>
      </c>
      <c r="G368" s="2"/>
    </row>
    <row r="369" spans="1:12">
      <c r="A369" s="8" t="s">
        <v>54</v>
      </c>
      <c r="B369" s="3">
        <v>2011</v>
      </c>
      <c r="C369" s="11">
        <v>7151.5</v>
      </c>
      <c r="D369" s="11">
        <v>9411.4599999999991</v>
      </c>
      <c r="E369" s="11">
        <v>17673.5</v>
      </c>
      <c r="F369" s="11">
        <v>25891.5</v>
      </c>
      <c r="G369" s="2"/>
    </row>
    <row r="370" spans="1:12">
      <c r="A370" s="8" t="s">
        <v>54</v>
      </c>
      <c r="B370" s="3">
        <v>2012</v>
      </c>
      <c r="C370" s="11">
        <v>7157</v>
      </c>
      <c r="D370" s="11">
        <v>9416</v>
      </c>
      <c r="E370" s="11">
        <v>17958</v>
      </c>
      <c r="F370" s="11">
        <v>26384</v>
      </c>
      <c r="G370" s="2"/>
    </row>
    <row r="371" spans="1:12">
      <c r="A371" s="8" t="s">
        <v>54</v>
      </c>
      <c r="B371" s="3">
        <v>2013</v>
      </c>
      <c r="C371" s="11">
        <v>7232.5</v>
      </c>
      <c r="D371" s="11">
        <v>9500.91</v>
      </c>
      <c r="E371" s="11">
        <v>18172</v>
      </c>
      <c r="F371" s="11">
        <v>26690</v>
      </c>
      <c r="G371" s="2"/>
    </row>
    <row r="372" spans="1:12">
      <c r="A372" s="8" t="s">
        <v>54</v>
      </c>
      <c r="B372" s="3">
        <v>2014</v>
      </c>
      <c r="C372" s="11">
        <v>7519</v>
      </c>
      <c r="D372" s="11">
        <v>9845</v>
      </c>
      <c r="E372" s="11">
        <v>18562</v>
      </c>
      <c r="F372" s="11">
        <v>27240</v>
      </c>
      <c r="G372" s="2"/>
    </row>
    <row r="373" spans="1:12">
      <c r="A373" s="8" t="s">
        <v>54</v>
      </c>
      <c r="B373" s="3">
        <v>2015</v>
      </c>
      <c r="C373" s="11">
        <v>7662</v>
      </c>
      <c r="D373" s="11">
        <v>9989</v>
      </c>
      <c r="E373" s="11">
        <v>19522.5</v>
      </c>
      <c r="F373" s="11">
        <v>29224</v>
      </c>
      <c r="G373" s="2"/>
    </row>
    <row r="374" spans="1:12">
      <c r="A374" s="8" t="s">
        <v>54</v>
      </c>
      <c r="B374" s="3">
        <v>2016</v>
      </c>
      <c r="C374" s="11">
        <v>7819</v>
      </c>
      <c r="D374" s="11">
        <v>10147.950000000001</v>
      </c>
      <c r="E374" s="11">
        <v>20116.48</v>
      </c>
      <c r="F374" s="11">
        <v>30834</v>
      </c>
      <c r="G374" s="2"/>
    </row>
    <row r="375" spans="1:12">
      <c r="A375" s="8" t="s">
        <v>54</v>
      </c>
      <c r="B375" s="3">
        <v>2017</v>
      </c>
      <c r="C375" s="11">
        <v>7900</v>
      </c>
      <c r="D375" s="11">
        <v>10229.43</v>
      </c>
      <c r="E375" s="11">
        <v>20619</v>
      </c>
      <c r="F375" s="11">
        <v>32135</v>
      </c>
      <c r="G375" s="2"/>
    </row>
    <row r="376" spans="1:12">
      <c r="A376" s="8" t="s">
        <v>54</v>
      </c>
      <c r="B376" s="3">
        <v>2018</v>
      </c>
      <c r="C376" s="11">
        <v>10445</v>
      </c>
      <c r="D376" s="11">
        <v>11208.02</v>
      </c>
      <c r="E376" s="11">
        <v>20977</v>
      </c>
      <c r="F376" s="11">
        <v>32757</v>
      </c>
      <c r="G376" s="2"/>
    </row>
    <row r="377" spans="1:12">
      <c r="A377" s="8" t="s">
        <v>54</v>
      </c>
      <c r="B377" s="3">
        <v>2019</v>
      </c>
      <c r="C377" s="11">
        <v>11245</v>
      </c>
      <c r="D377" s="11">
        <v>13057.6</v>
      </c>
      <c r="E377" s="11">
        <v>22157.5</v>
      </c>
      <c r="F377" s="11">
        <v>34938</v>
      </c>
      <c r="G377" s="2"/>
    </row>
    <row r="378" spans="1:12">
      <c r="A378" s="8" t="s">
        <v>54</v>
      </c>
      <c r="B378" s="3">
        <v>2020</v>
      </c>
      <c r="C378" s="11">
        <v>12967.99</v>
      </c>
      <c r="D378" s="11">
        <v>14793.49</v>
      </c>
      <c r="E378" s="11">
        <v>25256</v>
      </c>
      <c r="F378" s="11">
        <v>39961</v>
      </c>
      <c r="G378" s="2"/>
    </row>
    <row r="379" spans="1:12">
      <c r="A379" s="8" t="s">
        <v>54</v>
      </c>
      <c r="B379" s="3">
        <v>2021</v>
      </c>
      <c r="C379" s="11">
        <v>13837.78</v>
      </c>
      <c r="D379" s="11">
        <v>15673.78</v>
      </c>
      <c r="E379" s="11">
        <v>26639</v>
      </c>
      <c r="F379" s="11">
        <v>39686</v>
      </c>
      <c r="G379" s="2"/>
    </row>
    <row r="380" spans="1:12">
      <c r="A380" s="8" t="s">
        <v>54</v>
      </c>
      <c r="B380" s="3">
        <v>2022</v>
      </c>
      <c r="C380" s="49">
        <v>16860.66</v>
      </c>
      <c r="D380" s="49">
        <v>18714.66</v>
      </c>
      <c r="E380" s="49">
        <v>30161.5</v>
      </c>
      <c r="F380" s="49">
        <v>47897</v>
      </c>
      <c r="G380" s="2"/>
    </row>
    <row r="381" spans="1:12">
      <c r="A381" s="8" t="s">
        <v>54</v>
      </c>
      <c r="B381" s="3">
        <v>2023</v>
      </c>
      <c r="C381" s="49">
        <v>18249.62</v>
      </c>
      <c r="D381" s="49">
        <v>20103.62</v>
      </c>
      <c r="E381" s="49">
        <v>32293.5</v>
      </c>
      <c r="F381" s="49">
        <v>50930</v>
      </c>
      <c r="G381" s="2"/>
    </row>
    <row r="382" spans="1:12">
      <c r="A382" s="8" t="s">
        <v>54</v>
      </c>
      <c r="B382" s="3">
        <v>2024</v>
      </c>
      <c r="C382" s="49">
        <v>18321.89</v>
      </c>
      <c r="D382" s="49">
        <v>20307.89</v>
      </c>
      <c r="E382" s="49">
        <v>32320</v>
      </c>
      <c r="F382" s="49">
        <v>52217</v>
      </c>
      <c r="G382" s="2"/>
    </row>
    <row r="383" spans="1:12" ht="15.75" thickBot="1">
      <c r="A383" s="8" t="s">
        <v>54</v>
      </c>
      <c r="B383" s="3">
        <v>2025</v>
      </c>
      <c r="C383" s="49">
        <v>18216.080000000002</v>
      </c>
      <c r="D383" s="49">
        <v>20233.580000000002</v>
      </c>
      <c r="E383" s="49">
        <v>32777.5</v>
      </c>
      <c r="F383" s="49">
        <v>53209</v>
      </c>
      <c r="G383" s="2"/>
    </row>
    <row r="384" spans="1:12">
      <c r="A384" s="28" t="s">
        <v>55</v>
      </c>
      <c r="B384" s="29">
        <v>1986</v>
      </c>
      <c r="C384" s="34">
        <v>2400</v>
      </c>
      <c r="D384" s="71" t="s">
        <v>88</v>
      </c>
      <c r="E384" s="34">
        <v>9101</v>
      </c>
      <c r="F384" s="34">
        <v>12733</v>
      </c>
      <c r="G384" s="32"/>
      <c r="H384" s="63"/>
      <c r="I384" s="32" t="s">
        <v>88</v>
      </c>
      <c r="J384" s="32" t="s">
        <v>88</v>
      </c>
      <c r="K384" s="32" t="s">
        <v>88</v>
      </c>
      <c r="L384" s="32" t="s">
        <v>88</v>
      </c>
    </row>
    <row r="385" spans="1:16">
      <c r="A385" s="8" t="s">
        <v>55</v>
      </c>
      <c r="B385" s="3">
        <v>1987</v>
      </c>
      <c r="C385" s="70" t="s">
        <v>88</v>
      </c>
      <c r="D385" s="70" t="s">
        <v>88</v>
      </c>
      <c r="E385" s="70" t="s">
        <v>88</v>
      </c>
      <c r="F385" s="70" t="s">
        <v>88</v>
      </c>
      <c r="G385" s="70"/>
      <c r="I385" s="2" t="s">
        <v>88</v>
      </c>
      <c r="J385" s="2" t="s">
        <v>88</v>
      </c>
      <c r="K385" s="2" t="s">
        <v>88</v>
      </c>
      <c r="L385" s="2" t="s">
        <v>88</v>
      </c>
      <c r="M385" s="11"/>
      <c r="N385" s="11"/>
      <c r="O385" s="11"/>
      <c r="P385" s="11"/>
    </row>
    <row r="386" spans="1:16">
      <c r="A386" s="8" t="s">
        <v>55</v>
      </c>
      <c r="B386" s="3">
        <v>1988</v>
      </c>
      <c r="C386" s="70" t="s">
        <v>88</v>
      </c>
      <c r="D386" s="70" t="s">
        <v>88</v>
      </c>
      <c r="E386" s="70" t="s">
        <v>88</v>
      </c>
      <c r="F386" s="70" t="s">
        <v>88</v>
      </c>
      <c r="G386" s="70"/>
      <c r="I386" s="2" t="s">
        <v>88</v>
      </c>
      <c r="J386" s="2" t="s">
        <v>88</v>
      </c>
      <c r="K386" s="2" t="s">
        <v>88</v>
      </c>
      <c r="L386" s="2" t="s">
        <v>88</v>
      </c>
      <c r="M386" s="11"/>
      <c r="N386" s="11"/>
      <c r="O386" s="11"/>
      <c r="P386" s="11"/>
    </row>
    <row r="387" spans="1:16">
      <c r="A387" s="8" t="s">
        <v>55</v>
      </c>
      <c r="B387" s="3">
        <v>1989</v>
      </c>
      <c r="C387" s="11">
        <v>3585</v>
      </c>
      <c r="D387" s="11">
        <v>6389</v>
      </c>
      <c r="E387" s="11">
        <v>9590</v>
      </c>
      <c r="F387" s="11">
        <v>13207</v>
      </c>
      <c r="G387" s="2"/>
      <c r="I387" s="2" t="s">
        <v>88</v>
      </c>
      <c r="J387" s="2" t="s">
        <v>88</v>
      </c>
      <c r="K387" s="2" t="s">
        <v>88</v>
      </c>
      <c r="L387" s="2" t="s">
        <v>88</v>
      </c>
    </row>
    <row r="388" spans="1:16">
      <c r="A388" s="8" t="s">
        <v>55</v>
      </c>
      <c r="B388" s="3">
        <v>1990</v>
      </c>
      <c r="C388" s="11">
        <v>5376.5</v>
      </c>
      <c r="D388" s="11">
        <v>7020.77</v>
      </c>
      <c r="E388" s="11">
        <v>10828</v>
      </c>
      <c r="F388" s="11">
        <v>13763</v>
      </c>
      <c r="G388" s="2"/>
      <c r="I388" s="2" t="s">
        <v>88</v>
      </c>
      <c r="J388" s="2" t="s">
        <v>88</v>
      </c>
      <c r="K388" s="2" t="s">
        <v>88</v>
      </c>
      <c r="L388" s="2" t="s">
        <v>88</v>
      </c>
    </row>
    <row r="389" spans="1:16">
      <c r="A389" s="8" t="s">
        <v>55</v>
      </c>
      <c r="B389" s="3">
        <v>1991</v>
      </c>
      <c r="C389" s="11">
        <v>6015</v>
      </c>
      <c r="D389" s="11">
        <v>7751</v>
      </c>
      <c r="E389" s="11">
        <v>10795</v>
      </c>
      <c r="F389" s="11">
        <v>15198</v>
      </c>
      <c r="G389" s="2"/>
      <c r="I389" s="2" t="s">
        <v>88</v>
      </c>
      <c r="J389" s="2" t="s">
        <v>88</v>
      </c>
      <c r="K389" s="2" t="s">
        <v>88</v>
      </c>
      <c r="L389" s="2" t="s">
        <v>88</v>
      </c>
    </row>
    <row r="390" spans="1:16">
      <c r="A390" s="8" t="s">
        <v>55</v>
      </c>
      <c r="B390" s="3">
        <v>1992</v>
      </c>
      <c r="C390" s="11">
        <v>6186</v>
      </c>
      <c r="D390" s="11">
        <v>8016</v>
      </c>
      <c r="E390" s="11">
        <v>12157</v>
      </c>
      <c r="F390" s="11">
        <v>15596</v>
      </c>
      <c r="G390" s="2"/>
      <c r="I390" s="2" t="s">
        <v>88</v>
      </c>
      <c r="J390" s="2" t="s">
        <v>88</v>
      </c>
      <c r="K390" s="2" t="s">
        <v>88</v>
      </c>
      <c r="L390" s="2" t="s">
        <v>88</v>
      </c>
    </row>
    <row r="391" spans="1:16">
      <c r="A391" s="8" t="s">
        <v>55</v>
      </c>
      <c r="B391" s="3">
        <v>1993</v>
      </c>
      <c r="C391" s="11">
        <v>6316</v>
      </c>
      <c r="D391" s="11">
        <v>8164</v>
      </c>
      <c r="E391" s="11">
        <v>12820.42</v>
      </c>
      <c r="F391" s="11">
        <v>16251</v>
      </c>
      <c r="G391" s="2"/>
      <c r="I391" s="2" t="s">
        <v>88</v>
      </c>
      <c r="J391" s="2" t="s">
        <v>88</v>
      </c>
      <c r="K391" s="2" t="s">
        <v>88</v>
      </c>
      <c r="L391" s="2" t="s">
        <v>88</v>
      </c>
    </row>
    <row r="392" spans="1:16">
      <c r="A392" s="8" t="s">
        <v>55</v>
      </c>
      <c r="B392" s="3">
        <v>1994</v>
      </c>
      <c r="C392" s="11">
        <v>6199</v>
      </c>
      <c r="D392" s="11">
        <v>8312.32</v>
      </c>
      <c r="E392" s="11">
        <v>13096.55</v>
      </c>
      <c r="F392" s="11">
        <v>16104.24</v>
      </c>
      <c r="G392" s="2"/>
      <c r="I392" s="2" t="s">
        <v>88</v>
      </c>
      <c r="J392" s="2" t="s">
        <v>88</v>
      </c>
      <c r="K392" s="2" t="s">
        <v>88</v>
      </c>
      <c r="L392" s="2" t="s">
        <v>88</v>
      </c>
    </row>
    <row r="393" spans="1:16">
      <c r="A393" s="8" t="s">
        <v>55</v>
      </c>
      <c r="B393" s="3">
        <v>1995</v>
      </c>
      <c r="C393" s="11">
        <v>6199</v>
      </c>
      <c r="D393" s="11">
        <v>8317</v>
      </c>
      <c r="E393" s="11">
        <v>13105</v>
      </c>
      <c r="F393" s="11">
        <v>16104</v>
      </c>
      <c r="G393" s="2"/>
      <c r="I393" s="2" t="s">
        <v>88</v>
      </c>
      <c r="J393" s="2" t="s">
        <v>88</v>
      </c>
      <c r="K393" s="2" t="s">
        <v>88</v>
      </c>
      <c r="L393" s="2" t="s">
        <v>88</v>
      </c>
    </row>
    <row r="394" spans="1:16">
      <c r="A394" s="8" t="s">
        <v>55</v>
      </c>
      <c r="B394" s="3">
        <v>1996</v>
      </c>
      <c r="C394" s="11">
        <v>6199</v>
      </c>
      <c r="D394" s="11">
        <v>8503</v>
      </c>
      <c r="E394" s="11">
        <v>12959</v>
      </c>
      <c r="F394" s="11">
        <v>15984</v>
      </c>
      <c r="G394" s="2"/>
      <c r="I394" s="2" t="s">
        <v>88</v>
      </c>
      <c r="J394" s="2" t="s">
        <v>88</v>
      </c>
      <c r="K394" s="2" t="s">
        <v>88</v>
      </c>
      <c r="L394" s="2" t="s">
        <v>88</v>
      </c>
    </row>
    <row r="395" spans="1:16">
      <c r="A395" s="8" t="s">
        <v>55</v>
      </c>
      <c r="B395" s="3">
        <v>1997</v>
      </c>
      <c r="C395" s="11">
        <v>6109</v>
      </c>
      <c r="D395" s="11">
        <v>8621.44</v>
      </c>
      <c r="E395" s="11">
        <v>12670.119999999999</v>
      </c>
      <c r="F395" s="11">
        <v>15510.920000000002</v>
      </c>
      <c r="G395" s="2"/>
      <c r="I395" s="2" t="s">
        <v>88</v>
      </c>
      <c r="J395" s="2" t="s">
        <v>88</v>
      </c>
      <c r="K395" s="2" t="s">
        <v>88</v>
      </c>
      <c r="L395" s="2" t="s">
        <v>88</v>
      </c>
    </row>
    <row r="396" spans="1:16">
      <c r="A396" s="8" t="s">
        <v>55</v>
      </c>
      <c r="B396" s="3">
        <v>1998</v>
      </c>
      <c r="C396" s="11">
        <v>6079</v>
      </c>
      <c r="D396" s="11">
        <v>8780.44</v>
      </c>
      <c r="E396" s="11">
        <v>12778.21</v>
      </c>
      <c r="F396" s="11">
        <v>15809.84</v>
      </c>
      <c r="G396" s="2"/>
      <c r="I396" s="2" t="s">
        <v>88</v>
      </c>
      <c r="J396" s="2" t="s">
        <v>88</v>
      </c>
      <c r="K396" s="2" t="s">
        <v>88</v>
      </c>
      <c r="L396" s="2" t="s">
        <v>88</v>
      </c>
    </row>
    <row r="397" spans="1:16">
      <c r="A397" s="8" t="s">
        <v>55</v>
      </c>
      <c r="B397" s="3">
        <v>1999</v>
      </c>
      <c r="C397" s="11">
        <v>6223</v>
      </c>
      <c r="D397" s="11">
        <v>8951.2000000000007</v>
      </c>
      <c r="E397" s="11">
        <v>12957.220000000001</v>
      </c>
      <c r="F397" s="11">
        <v>16019.939999999999</v>
      </c>
      <c r="G397" s="2"/>
      <c r="I397" s="2" t="s">
        <v>88</v>
      </c>
      <c r="J397" s="2" t="s">
        <v>88</v>
      </c>
      <c r="K397" s="2" t="s">
        <v>88</v>
      </c>
      <c r="L397" s="2" t="s">
        <v>88</v>
      </c>
    </row>
    <row r="398" spans="1:16">
      <c r="A398" s="8" t="s">
        <v>55</v>
      </c>
      <c r="B398" s="3">
        <v>2000</v>
      </c>
      <c r="C398" s="11">
        <v>6282</v>
      </c>
      <c r="D398" s="11">
        <v>9088.5400000000009</v>
      </c>
      <c r="E398" s="11">
        <v>12950.32</v>
      </c>
      <c r="F398" s="11">
        <v>16285.259999999998</v>
      </c>
      <c r="G398" s="2"/>
      <c r="I398" s="2" t="s">
        <v>88</v>
      </c>
      <c r="J398" s="2" t="s">
        <v>88</v>
      </c>
      <c r="K398" s="2" t="s">
        <v>88</v>
      </c>
      <c r="L398" s="2" t="s">
        <v>88</v>
      </c>
    </row>
    <row r="399" spans="1:16">
      <c r="A399" s="8" t="s">
        <v>55</v>
      </c>
      <c r="B399" s="3">
        <v>2001</v>
      </c>
      <c r="C399" s="11">
        <v>6415.04</v>
      </c>
      <c r="D399" s="11">
        <v>9315.0300000000007</v>
      </c>
      <c r="E399" s="11">
        <v>13317.54</v>
      </c>
      <c r="F399" s="11">
        <v>16919</v>
      </c>
      <c r="G399" s="2"/>
      <c r="I399" s="2" t="s">
        <v>88</v>
      </c>
      <c r="J399" s="2" t="s">
        <v>88</v>
      </c>
      <c r="K399" s="2" t="s">
        <v>88</v>
      </c>
      <c r="L399" s="2" t="s">
        <v>88</v>
      </c>
    </row>
    <row r="400" spans="1:16">
      <c r="A400" s="8" t="s">
        <v>55</v>
      </c>
      <c r="B400" s="3">
        <v>2002</v>
      </c>
      <c r="C400" s="11">
        <v>6654</v>
      </c>
      <c r="D400" s="11">
        <v>9559.7900000000009</v>
      </c>
      <c r="E400" s="11">
        <v>13799.92</v>
      </c>
      <c r="F400" s="11">
        <v>17641.879999999997</v>
      </c>
      <c r="G400" s="2"/>
      <c r="I400" s="2" t="s">
        <v>88</v>
      </c>
      <c r="J400" s="2" t="s">
        <v>88</v>
      </c>
      <c r="K400" s="2" t="s">
        <v>88</v>
      </c>
      <c r="L400" s="2" t="s">
        <v>88</v>
      </c>
    </row>
    <row r="401" spans="1:12">
      <c r="A401" s="8" t="s">
        <v>55</v>
      </c>
      <c r="B401" s="3">
        <v>2003</v>
      </c>
      <c r="C401" s="11">
        <v>6758.46</v>
      </c>
      <c r="D401" s="11">
        <v>9713.6899999999987</v>
      </c>
      <c r="E401" s="11">
        <v>14070.88</v>
      </c>
      <c r="F401" s="11">
        <v>18063.3</v>
      </c>
      <c r="G401" s="2"/>
      <c r="I401" s="2" t="s">
        <v>88</v>
      </c>
      <c r="J401" s="2" t="s">
        <v>88</v>
      </c>
      <c r="K401" s="2" t="s">
        <v>88</v>
      </c>
      <c r="L401" s="2" t="s">
        <v>88</v>
      </c>
    </row>
    <row r="402" spans="1:12">
      <c r="A402" s="8" t="s">
        <v>55</v>
      </c>
      <c r="B402" s="3">
        <v>2004</v>
      </c>
      <c r="C402" s="11">
        <v>6889</v>
      </c>
      <c r="D402" s="11">
        <v>9904.65</v>
      </c>
      <c r="E402" s="11">
        <v>14377</v>
      </c>
      <c r="F402" s="11">
        <v>18548.379999999997</v>
      </c>
      <c r="G402" s="2"/>
      <c r="I402" s="2" t="s">
        <v>88</v>
      </c>
      <c r="J402" s="2" t="s">
        <v>88</v>
      </c>
      <c r="K402" s="2" t="s">
        <v>88</v>
      </c>
      <c r="L402" s="2" t="s">
        <v>88</v>
      </c>
    </row>
    <row r="403" spans="1:12">
      <c r="A403" s="8" t="s">
        <v>55</v>
      </c>
      <c r="B403" s="3">
        <v>2005</v>
      </c>
      <c r="C403" s="11">
        <v>6947</v>
      </c>
      <c r="D403" s="11">
        <v>10057.84</v>
      </c>
      <c r="E403" s="11">
        <v>15394.96</v>
      </c>
      <c r="F403" s="11">
        <v>20704</v>
      </c>
      <c r="G403" s="2"/>
      <c r="I403" s="2" t="s">
        <v>88</v>
      </c>
      <c r="J403" s="2" t="s">
        <v>88</v>
      </c>
      <c r="K403" s="2" t="s">
        <v>88</v>
      </c>
      <c r="L403" s="2" t="s">
        <v>88</v>
      </c>
    </row>
    <row r="404" spans="1:12">
      <c r="A404" s="8" t="s">
        <v>55</v>
      </c>
      <c r="B404" s="3">
        <v>2006</v>
      </c>
      <c r="C404" s="11">
        <v>7029.54</v>
      </c>
      <c r="D404" s="11">
        <v>10297.26</v>
      </c>
      <c r="E404" s="11">
        <v>16532.52</v>
      </c>
      <c r="F404" s="11">
        <v>21643.5</v>
      </c>
      <c r="G404" s="2"/>
      <c r="I404" s="2" t="s">
        <v>88</v>
      </c>
      <c r="J404" s="2" t="s">
        <v>88</v>
      </c>
      <c r="K404" s="2" t="s">
        <v>88</v>
      </c>
      <c r="L404" s="2" t="s">
        <v>88</v>
      </c>
    </row>
    <row r="405" spans="1:12">
      <c r="A405" s="8" t="s">
        <v>55</v>
      </c>
      <c r="B405" s="3">
        <v>2007</v>
      </c>
      <c r="C405" s="11">
        <v>7099.46</v>
      </c>
      <c r="D405" s="11">
        <v>10499.699999999999</v>
      </c>
      <c r="E405" s="11">
        <v>17067.86</v>
      </c>
      <c r="F405" s="11">
        <v>21889.5</v>
      </c>
      <c r="G405" s="2"/>
      <c r="I405" s="2" t="s">
        <v>88</v>
      </c>
      <c r="J405" s="2" t="s">
        <v>88</v>
      </c>
      <c r="K405" s="2" t="s">
        <v>88</v>
      </c>
      <c r="L405" s="2" t="s">
        <v>88</v>
      </c>
    </row>
    <row r="406" spans="1:12">
      <c r="A406" s="8" t="s">
        <v>55</v>
      </c>
      <c r="B406" s="3">
        <v>2008</v>
      </c>
      <c r="C406" s="11">
        <v>7143.46</v>
      </c>
      <c r="D406" s="11">
        <v>10629.929999999998</v>
      </c>
      <c r="E406" s="11">
        <v>17231.34</v>
      </c>
      <c r="F406" s="11">
        <v>22134.46</v>
      </c>
      <c r="G406" s="2"/>
      <c r="I406" s="2" t="s">
        <v>88</v>
      </c>
      <c r="J406" s="2" t="s">
        <v>88</v>
      </c>
      <c r="K406" s="2" t="s">
        <v>88</v>
      </c>
      <c r="L406" s="2" t="s">
        <v>88</v>
      </c>
    </row>
    <row r="407" spans="1:12">
      <c r="A407" s="8" t="s">
        <v>55</v>
      </c>
      <c r="B407" s="3">
        <v>2009</v>
      </c>
      <c r="C407" s="11">
        <v>7312</v>
      </c>
      <c r="D407" s="11">
        <v>10880.94</v>
      </c>
      <c r="E407" s="11">
        <v>17583.46</v>
      </c>
      <c r="F407" s="11">
        <v>22614</v>
      </c>
      <c r="G407" s="2"/>
      <c r="I407" s="2" t="s">
        <v>88</v>
      </c>
      <c r="J407" s="2" t="s">
        <v>88</v>
      </c>
      <c r="K407" s="2" t="s">
        <v>88</v>
      </c>
      <c r="L407" s="2" t="s">
        <v>88</v>
      </c>
    </row>
    <row r="408" spans="1:12">
      <c r="A408" s="8" t="s">
        <v>55</v>
      </c>
      <c r="B408" s="3">
        <v>2010</v>
      </c>
      <c r="C408" s="11">
        <v>7353.96</v>
      </c>
      <c r="D408" s="11">
        <v>10936.05</v>
      </c>
      <c r="E408" s="11">
        <v>17709.46</v>
      </c>
      <c r="F408" s="11">
        <v>22791.42</v>
      </c>
      <c r="G408" s="2"/>
      <c r="I408" s="2" t="s">
        <v>88</v>
      </c>
      <c r="J408" s="2" t="s">
        <v>88</v>
      </c>
      <c r="K408" s="2" t="s">
        <v>88</v>
      </c>
      <c r="L408" s="2" t="s">
        <v>88</v>
      </c>
    </row>
    <row r="409" spans="1:12">
      <c r="A409" s="8" t="s">
        <v>55</v>
      </c>
      <c r="B409" s="3">
        <v>2011</v>
      </c>
      <c r="C409" s="11">
        <v>7559.5</v>
      </c>
      <c r="D409" s="11">
        <v>11190.84</v>
      </c>
      <c r="E409" s="11">
        <v>18040.5</v>
      </c>
      <c r="F409" s="11">
        <v>23271.46</v>
      </c>
      <c r="G409" s="2"/>
      <c r="I409" s="2" t="s">
        <v>88</v>
      </c>
      <c r="J409" s="2" t="s">
        <v>88</v>
      </c>
      <c r="K409" s="2" t="s">
        <v>88</v>
      </c>
      <c r="L409" s="2" t="s">
        <v>88</v>
      </c>
    </row>
    <row r="410" spans="1:12">
      <c r="A410" s="8" t="s">
        <v>55</v>
      </c>
      <c r="B410" s="3">
        <v>2012</v>
      </c>
      <c r="C410" s="11">
        <v>8233</v>
      </c>
      <c r="D410" s="11">
        <v>11957</v>
      </c>
      <c r="E410" s="11">
        <v>18996</v>
      </c>
      <c r="F410" s="11">
        <v>24589</v>
      </c>
      <c r="G410" s="2"/>
      <c r="I410" s="2" t="s">
        <v>88</v>
      </c>
      <c r="J410" s="2" t="s">
        <v>88</v>
      </c>
      <c r="K410" s="2" t="s">
        <v>88</v>
      </c>
      <c r="L410" s="2" t="s">
        <v>88</v>
      </c>
    </row>
    <row r="411" spans="1:12">
      <c r="A411" s="8" t="s">
        <v>55</v>
      </c>
      <c r="B411" s="3">
        <v>2013</v>
      </c>
      <c r="C411" s="11">
        <v>8441.4599999999991</v>
      </c>
      <c r="D411" s="11">
        <v>12249.77</v>
      </c>
      <c r="E411" s="11">
        <v>19413</v>
      </c>
      <c r="F411" s="11">
        <v>25165.919999999998</v>
      </c>
      <c r="G411" s="2"/>
      <c r="I411" s="2" t="s">
        <v>88</v>
      </c>
      <c r="J411" s="2" t="s">
        <v>88</v>
      </c>
      <c r="K411" s="2" t="s">
        <v>88</v>
      </c>
      <c r="L411" s="2" t="s">
        <v>88</v>
      </c>
    </row>
    <row r="412" spans="1:12">
      <c r="A412" s="8" t="s">
        <v>55</v>
      </c>
      <c r="B412" s="3">
        <v>2014</v>
      </c>
      <c r="C412" s="11">
        <v>8627</v>
      </c>
      <c r="D412" s="11">
        <v>12375</v>
      </c>
      <c r="E412" s="11">
        <v>19600</v>
      </c>
      <c r="F412" s="11">
        <v>25434</v>
      </c>
      <c r="G412" s="2"/>
      <c r="I412" s="2" t="s">
        <v>88</v>
      </c>
      <c r="J412" s="2" t="s">
        <v>88</v>
      </c>
      <c r="K412" s="2" t="s">
        <v>88</v>
      </c>
      <c r="L412" s="2" t="s">
        <v>88</v>
      </c>
    </row>
    <row r="413" spans="1:12">
      <c r="A413" s="8" t="s">
        <v>55</v>
      </c>
      <c r="B413" s="3">
        <v>2015</v>
      </c>
      <c r="C413" s="11">
        <v>8792</v>
      </c>
      <c r="D413" s="11">
        <v>12510</v>
      </c>
      <c r="E413" s="11">
        <v>20506</v>
      </c>
      <c r="F413" s="11">
        <v>27150</v>
      </c>
      <c r="G413" s="2"/>
      <c r="I413" s="2" t="s">
        <v>88</v>
      </c>
      <c r="J413" s="2" t="s">
        <v>88</v>
      </c>
      <c r="K413" s="2" t="s">
        <v>88</v>
      </c>
      <c r="L413" s="2" t="s">
        <v>88</v>
      </c>
    </row>
    <row r="414" spans="1:12">
      <c r="A414" s="8" t="s">
        <v>55</v>
      </c>
      <c r="B414" s="3">
        <v>2016</v>
      </c>
      <c r="C414" s="11">
        <v>8953</v>
      </c>
      <c r="D414" s="11">
        <v>12646.87</v>
      </c>
      <c r="E414" s="11">
        <v>21057.48</v>
      </c>
      <c r="F414" s="11">
        <v>28463.46</v>
      </c>
      <c r="G414" s="2"/>
      <c r="I414" s="2" t="s">
        <v>88</v>
      </c>
      <c r="J414" s="2" t="s">
        <v>88</v>
      </c>
      <c r="K414" s="2" t="s">
        <v>88</v>
      </c>
      <c r="L414" s="2" t="s">
        <v>88</v>
      </c>
    </row>
    <row r="415" spans="1:12">
      <c r="A415" s="8" t="s">
        <v>55</v>
      </c>
      <c r="B415" s="3">
        <v>2017</v>
      </c>
      <c r="C415" s="11">
        <v>9083</v>
      </c>
      <c r="D415" s="11">
        <v>12741.37</v>
      </c>
      <c r="E415" s="11">
        <v>21536</v>
      </c>
      <c r="F415" s="11">
        <v>29656.959999999999</v>
      </c>
      <c r="G415" s="2"/>
      <c r="I415" s="2" t="s">
        <v>88</v>
      </c>
      <c r="J415" s="2" t="s">
        <v>88</v>
      </c>
      <c r="K415" s="2" t="s">
        <v>88</v>
      </c>
      <c r="L415" s="2" t="s">
        <v>88</v>
      </c>
    </row>
    <row r="416" spans="1:12">
      <c r="A416" s="8" t="s">
        <v>55</v>
      </c>
      <c r="B416" s="3">
        <v>2018</v>
      </c>
      <c r="C416" s="11">
        <v>9320</v>
      </c>
      <c r="D416" s="11">
        <v>13651.3</v>
      </c>
      <c r="E416" s="11">
        <v>21866.5</v>
      </c>
      <c r="F416" s="11">
        <v>30453.46</v>
      </c>
      <c r="G416" s="2"/>
      <c r="I416" s="2" t="s">
        <v>88</v>
      </c>
      <c r="J416" s="2" t="s">
        <v>88</v>
      </c>
      <c r="K416" s="2" t="s">
        <v>88</v>
      </c>
      <c r="L416" s="2" t="s">
        <v>88</v>
      </c>
    </row>
    <row r="417" spans="1:16">
      <c r="A417" s="8" t="s">
        <v>55</v>
      </c>
      <c r="B417" s="3">
        <v>2019</v>
      </c>
      <c r="C417" s="2" t="s">
        <v>88</v>
      </c>
      <c r="D417" s="11">
        <v>14060.24</v>
      </c>
      <c r="E417" s="11">
        <v>22361</v>
      </c>
      <c r="F417" s="2" t="s">
        <v>88</v>
      </c>
      <c r="G417" s="2"/>
      <c r="I417" s="11">
        <v>12424.5</v>
      </c>
      <c r="J417" s="2" t="s">
        <v>88</v>
      </c>
      <c r="K417" s="11">
        <v>37635.96</v>
      </c>
      <c r="L417" s="2" t="s">
        <v>88</v>
      </c>
    </row>
    <row r="418" spans="1:16">
      <c r="A418" s="8" t="s">
        <v>55</v>
      </c>
      <c r="B418" s="3">
        <v>2020</v>
      </c>
      <c r="C418" s="2" t="s">
        <v>88</v>
      </c>
      <c r="D418" s="11">
        <v>14713.71</v>
      </c>
      <c r="E418" s="11">
        <v>23896.5</v>
      </c>
      <c r="F418" s="2" t="s">
        <v>88</v>
      </c>
      <c r="G418" s="2"/>
      <c r="I418" s="11">
        <v>13005.08</v>
      </c>
      <c r="J418" s="2" t="s">
        <v>88</v>
      </c>
      <c r="K418" s="11">
        <v>40543.96</v>
      </c>
      <c r="L418" s="2" t="s">
        <v>88</v>
      </c>
    </row>
    <row r="419" spans="1:16">
      <c r="A419" s="8" t="s">
        <v>55</v>
      </c>
      <c r="B419" s="3">
        <v>2021</v>
      </c>
      <c r="C419" s="2" t="s">
        <v>88</v>
      </c>
      <c r="D419" s="11">
        <v>14723.56</v>
      </c>
      <c r="E419" s="11">
        <v>24531.5</v>
      </c>
      <c r="F419" s="2" t="s">
        <v>88</v>
      </c>
      <c r="G419" s="2"/>
      <c r="I419" s="11">
        <v>12967.72</v>
      </c>
      <c r="J419" s="2" t="s">
        <v>88</v>
      </c>
      <c r="K419" s="11">
        <v>39659.46</v>
      </c>
      <c r="L419" s="2" t="s">
        <v>88</v>
      </c>
    </row>
    <row r="420" spans="1:16">
      <c r="A420" s="8" t="s">
        <v>55</v>
      </c>
      <c r="B420" s="3">
        <v>2022</v>
      </c>
      <c r="C420" s="2" t="s">
        <v>88</v>
      </c>
      <c r="D420" s="11">
        <v>16354.96</v>
      </c>
      <c r="E420" s="11">
        <v>25714.5</v>
      </c>
      <c r="F420" s="2" t="s">
        <v>88</v>
      </c>
      <c r="G420" s="2"/>
      <c r="I420" s="11">
        <v>14480.08</v>
      </c>
      <c r="J420" s="11">
        <v>20913.990000000002</v>
      </c>
      <c r="K420" s="11">
        <v>43422.46</v>
      </c>
      <c r="L420" s="11">
        <v>45807.89</v>
      </c>
    </row>
    <row r="421" spans="1:16">
      <c r="A421" s="8" t="s">
        <v>55</v>
      </c>
      <c r="B421" s="3">
        <v>2023</v>
      </c>
      <c r="C421" s="2" t="s">
        <v>88</v>
      </c>
      <c r="D421" s="11">
        <v>16116.88</v>
      </c>
      <c r="E421" s="11">
        <v>26476</v>
      </c>
      <c r="F421" s="2" t="s">
        <v>88</v>
      </c>
      <c r="G421" s="2"/>
      <c r="I421" s="11">
        <v>14484.289999999999</v>
      </c>
      <c r="J421" s="11">
        <v>26368.38</v>
      </c>
      <c r="K421" s="11">
        <v>44680.4</v>
      </c>
      <c r="L421" s="11">
        <v>47794.31</v>
      </c>
    </row>
    <row r="422" spans="1:16">
      <c r="A422" s="8" t="s">
        <v>55</v>
      </c>
      <c r="B422" s="3">
        <v>2024</v>
      </c>
      <c r="C422" s="70" t="s">
        <v>88</v>
      </c>
      <c r="D422" s="11">
        <v>17068.330000000002</v>
      </c>
      <c r="E422" s="11">
        <v>27644</v>
      </c>
      <c r="F422" s="70" t="s">
        <v>88</v>
      </c>
      <c r="G422" s="2"/>
      <c r="I422" s="11">
        <v>15094.261699999999</v>
      </c>
      <c r="J422" s="11">
        <v>26341.440000000002</v>
      </c>
      <c r="K422" s="11">
        <v>46401.403999999995</v>
      </c>
      <c r="L422" s="11">
        <v>48423.31</v>
      </c>
    </row>
    <row r="423" spans="1:16" ht="15.75" thickBot="1">
      <c r="A423" s="8" t="s">
        <v>55</v>
      </c>
      <c r="B423" s="3">
        <v>2025</v>
      </c>
      <c r="C423" s="109" t="s">
        <v>88</v>
      </c>
      <c r="D423" s="10">
        <v>17183.16</v>
      </c>
      <c r="E423" s="10">
        <v>28195</v>
      </c>
      <c r="F423" s="151" t="s">
        <v>88</v>
      </c>
      <c r="G423" s="2"/>
      <c r="I423" s="11">
        <v>15209.25</v>
      </c>
      <c r="J423" s="11">
        <v>26464.31</v>
      </c>
      <c r="K423" s="11">
        <v>47231.4</v>
      </c>
      <c r="L423" s="11">
        <v>49253.31</v>
      </c>
    </row>
    <row r="424" spans="1:16">
      <c r="A424" s="28" t="s">
        <v>56</v>
      </c>
      <c r="B424" s="29">
        <v>1986</v>
      </c>
      <c r="C424" s="34">
        <v>4260</v>
      </c>
      <c r="D424" s="71" t="s">
        <v>88</v>
      </c>
      <c r="E424" s="34">
        <v>9804</v>
      </c>
      <c r="F424" s="34">
        <v>14388</v>
      </c>
      <c r="G424" s="32"/>
      <c r="H424" s="63"/>
      <c r="I424" s="63"/>
      <c r="J424" s="63"/>
      <c r="K424" s="63"/>
      <c r="L424" s="63"/>
    </row>
    <row r="425" spans="1:16">
      <c r="A425" s="8" t="s">
        <v>56</v>
      </c>
      <c r="B425" s="3">
        <v>1987</v>
      </c>
      <c r="C425" s="70" t="s">
        <v>88</v>
      </c>
      <c r="D425" s="70" t="s">
        <v>88</v>
      </c>
      <c r="E425" s="70" t="s">
        <v>88</v>
      </c>
      <c r="F425" s="70" t="s">
        <v>88</v>
      </c>
      <c r="G425" s="70"/>
      <c r="I425" s="11"/>
      <c r="J425" s="11"/>
      <c r="K425" s="11"/>
      <c r="L425" s="11"/>
      <c r="M425" s="11"/>
      <c r="N425" s="11"/>
      <c r="O425" s="11"/>
      <c r="P425" s="11"/>
    </row>
    <row r="426" spans="1:16">
      <c r="A426" s="8" t="s">
        <v>56</v>
      </c>
      <c r="B426" s="3">
        <v>1988</v>
      </c>
      <c r="C426" s="70" t="s">
        <v>88</v>
      </c>
      <c r="D426" s="70" t="s">
        <v>88</v>
      </c>
      <c r="E426" s="70" t="s">
        <v>88</v>
      </c>
      <c r="F426" s="70" t="s">
        <v>88</v>
      </c>
      <c r="G426" s="70"/>
      <c r="I426" s="11"/>
      <c r="J426" s="11"/>
      <c r="K426" s="11"/>
      <c r="L426" s="11"/>
      <c r="M426" s="11"/>
      <c r="N426" s="11"/>
      <c r="O426" s="11"/>
      <c r="P426" s="11"/>
    </row>
    <row r="427" spans="1:16">
      <c r="A427" s="8" t="s">
        <v>56</v>
      </c>
      <c r="B427" s="3">
        <v>1989</v>
      </c>
      <c r="C427" s="11">
        <v>4930</v>
      </c>
      <c r="D427" s="70" t="s">
        <v>88</v>
      </c>
      <c r="E427" s="11">
        <v>11119</v>
      </c>
      <c r="F427" s="11">
        <v>15892</v>
      </c>
      <c r="G427" s="2"/>
    </row>
    <row r="428" spans="1:16">
      <c r="A428" s="8" t="s">
        <v>56</v>
      </c>
      <c r="B428" s="3">
        <v>1990</v>
      </c>
      <c r="C428" s="11">
        <v>5127.5</v>
      </c>
      <c r="D428" s="70" t="s">
        <v>88</v>
      </c>
      <c r="E428" s="11">
        <v>11549.27</v>
      </c>
      <c r="F428" s="11">
        <v>16407</v>
      </c>
      <c r="G428" s="2"/>
    </row>
    <row r="429" spans="1:16">
      <c r="A429" s="8" t="s">
        <v>56</v>
      </c>
      <c r="B429" s="3">
        <v>1991</v>
      </c>
      <c r="C429" s="11">
        <v>5383</v>
      </c>
      <c r="D429" s="70" t="s">
        <v>88</v>
      </c>
      <c r="E429" s="11">
        <v>12027.68</v>
      </c>
      <c r="F429" s="11">
        <v>17059</v>
      </c>
      <c r="G429" s="2"/>
    </row>
    <row r="430" spans="1:16">
      <c r="A430" s="8" t="s">
        <v>56</v>
      </c>
      <c r="B430" s="3">
        <v>1992</v>
      </c>
      <c r="C430" s="11">
        <v>5567</v>
      </c>
      <c r="D430" s="70" t="s">
        <v>88</v>
      </c>
      <c r="E430" s="11">
        <v>12007</v>
      </c>
      <c r="F430" s="11">
        <v>17297</v>
      </c>
      <c r="G430" s="2"/>
    </row>
    <row r="431" spans="1:16">
      <c r="A431" s="8" t="s">
        <v>56</v>
      </c>
      <c r="B431" s="3">
        <v>1993</v>
      </c>
      <c r="C431" s="11">
        <v>5956</v>
      </c>
      <c r="D431" s="70" t="s">
        <v>88</v>
      </c>
      <c r="E431" s="11">
        <v>12092.74</v>
      </c>
      <c r="F431" s="11">
        <v>17382</v>
      </c>
      <c r="G431" s="2"/>
    </row>
    <row r="432" spans="1:16">
      <c r="A432" s="8" t="s">
        <v>56</v>
      </c>
      <c r="B432" s="3">
        <v>1994</v>
      </c>
      <c r="C432" s="11">
        <v>5959</v>
      </c>
      <c r="D432" s="70" t="s">
        <v>88</v>
      </c>
      <c r="E432" s="11">
        <v>12093.99</v>
      </c>
      <c r="F432" s="11">
        <v>17448</v>
      </c>
      <c r="G432" s="2"/>
    </row>
    <row r="433" spans="1:7">
      <c r="A433" s="8" t="s">
        <v>56</v>
      </c>
      <c r="B433" s="3">
        <v>1995</v>
      </c>
      <c r="C433" s="11">
        <v>5470.72</v>
      </c>
      <c r="D433" s="70" t="s">
        <v>88</v>
      </c>
      <c r="E433" s="11">
        <v>12091</v>
      </c>
      <c r="F433" s="11">
        <v>17451</v>
      </c>
      <c r="G433" s="2"/>
    </row>
    <row r="434" spans="1:7">
      <c r="A434" s="8" t="s">
        <v>56</v>
      </c>
      <c r="B434" s="3">
        <v>1996</v>
      </c>
      <c r="C434" s="11">
        <v>5959</v>
      </c>
      <c r="D434" s="70" t="s">
        <v>88</v>
      </c>
      <c r="E434" s="11">
        <v>12091</v>
      </c>
      <c r="F434" s="11">
        <v>17451</v>
      </c>
      <c r="G434" s="2"/>
    </row>
    <row r="435" spans="1:7">
      <c r="A435" s="8" t="s">
        <v>56</v>
      </c>
      <c r="B435" s="3">
        <v>1997</v>
      </c>
      <c r="C435" s="11">
        <v>5470.72</v>
      </c>
      <c r="D435" s="70" t="s">
        <v>88</v>
      </c>
      <c r="E435" s="11">
        <v>12090.94</v>
      </c>
      <c r="F435" s="11">
        <v>16588.239999999998</v>
      </c>
      <c r="G435" s="2"/>
    </row>
    <row r="436" spans="1:7">
      <c r="A436" s="8" t="s">
        <v>56</v>
      </c>
      <c r="B436" s="3">
        <v>1998</v>
      </c>
      <c r="C436" s="11">
        <v>5487.28</v>
      </c>
      <c r="D436" s="70" t="s">
        <v>88</v>
      </c>
      <c r="E436" s="11">
        <v>11299.550000000001</v>
      </c>
      <c r="F436" s="11">
        <v>16690.419999999998</v>
      </c>
      <c r="G436" s="2"/>
    </row>
    <row r="437" spans="1:7">
      <c r="A437" s="8" t="s">
        <v>56</v>
      </c>
      <c r="B437" s="3">
        <v>1999</v>
      </c>
      <c r="C437" s="11">
        <v>5738.92</v>
      </c>
      <c r="D437" s="70" t="s">
        <v>88</v>
      </c>
      <c r="E437" s="11">
        <v>11876.61</v>
      </c>
      <c r="F437" s="11">
        <v>17590.12</v>
      </c>
      <c r="G437" s="2"/>
    </row>
    <row r="438" spans="1:7">
      <c r="A438" s="8" t="s">
        <v>56</v>
      </c>
      <c r="B438" s="3">
        <v>2000</v>
      </c>
      <c r="C438" s="11">
        <v>5893.51</v>
      </c>
      <c r="D438" s="70" t="s">
        <v>88</v>
      </c>
      <c r="E438" s="11">
        <v>12214.68</v>
      </c>
      <c r="F438" s="11">
        <v>17960.16</v>
      </c>
      <c r="G438" s="2"/>
    </row>
    <row r="439" spans="1:7">
      <c r="A439" s="8" t="s">
        <v>56</v>
      </c>
      <c r="B439" s="3">
        <v>2001</v>
      </c>
      <c r="C439" s="11">
        <v>6033.95</v>
      </c>
      <c r="D439" s="70" t="s">
        <v>88</v>
      </c>
      <c r="E439" s="11">
        <v>12521.46</v>
      </c>
      <c r="F439" s="11">
        <v>18474</v>
      </c>
      <c r="G439" s="2"/>
    </row>
    <row r="440" spans="1:7">
      <c r="A440" s="8" t="s">
        <v>56</v>
      </c>
      <c r="B440" s="3">
        <v>2002</v>
      </c>
      <c r="C440" s="11">
        <v>6075.11</v>
      </c>
      <c r="D440" s="70" t="s">
        <v>88</v>
      </c>
      <c r="E440" s="11">
        <v>12584</v>
      </c>
      <c r="F440" s="11">
        <v>18594</v>
      </c>
      <c r="G440" s="2"/>
    </row>
    <row r="441" spans="1:7">
      <c r="A441" s="8" t="s">
        <v>56</v>
      </c>
      <c r="B441" s="3">
        <v>2003</v>
      </c>
      <c r="C441" s="11">
        <v>6212.22</v>
      </c>
      <c r="D441" s="70" t="s">
        <v>88</v>
      </c>
      <c r="E441" s="11">
        <v>12587.42</v>
      </c>
      <c r="F441" s="11">
        <v>18755.68</v>
      </c>
      <c r="G441" s="2"/>
    </row>
    <row r="442" spans="1:7">
      <c r="A442" s="8" t="s">
        <v>56</v>
      </c>
      <c r="B442" s="3">
        <v>2004</v>
      </c>
      <c r="C442" s="11">
        <v>6248.83</v>
      </c>
      <c r="D442" s="70" t="s">
        <v>88</v>
      </c>
      <c r="E442" s="11">
        <v>12712.1</v>
      </c>
      <c r="F442" s="11">
        <v>19058.16</v>
      </c>
      <c r="G442" s="2"/>
    </row>
    <row r="443" spans="1:7">
      <c r="A443" s="8" t="s">
        <v>56</v>
      </c>
      <c r="B443" s="3">
        <v>2005</v>
      </c>
      <c r="C443" s="11">
        <v>6663</v>
      </c>
      <c r="D443" s="70" t="s">
        <v>88</v>
      </c>
      <c r="E443" s="11">
        <v>13235</v>
      </c>
      <c r="F443" s="11">
        <v>19327</v>
      </c>
      <c r="G443" s="2"/>
    </row>
    <row r="444" spans="1:7">
      <c r="A444" s="8" t="s">
        <v>56</v>
      </c>
      <c r="B444" s="3">
        <v>2006</v>
      </c>
      <c r="C444" s="11">
        <v>8541.77</v>
      </c>
      <c r="D444" s="70" t="s">
        <v>88</v>
      </c>
      <c r="E444" s="11">
        <v>15709</v>
      </c>
      <c r="F444" s="11">
        <v>21632.98</v>
      </c>
      <c r="G444" s="2"/>
    </row>
    <row r="445" spans="1:7">
      <c r="A445" s="8" t="s">
        <v>56</v>
      </c>
      <c r="B445" s="3">
        <v>2007</v>
      </c>
      <c r="C445" s="11">
        <v>7580.2599999999993</v>
      </c>
      <c r="D445" s="70" t="s">
        <v>88</v>
      </c>
      <c r="E445" s="11">
        <v>15320.74</v>
      </c>
      <c r="F445" s="11">
        <v>20645.34</v>
      </c>
      <c r="G445" s="2"/>
    </row>
    <row r="446" spans="1:7">
      <c r="A446" s="8" t="s">
        <v>56</v>
      </c>
      <c r="B446" s="3">
        <v>2008</v>
      </c>
      <c r="C446" s="11">
        <v>8119.65</v>
      </c>
      <c r="D446" s="70" t="s">
        <v>88</v>
      </c>
      <c r="E446" s="11">
        <v>16413.38</v>
      </c>
      <c r="F446" s="11">
        <v>22625.5</v>
      </c>
      <c r="G446" s="2"/>
    </row>
    <row r="447" spans="1:7">
      <c r="A447" s="8" t="s">
        <v>56</v>
      </c>
      <c r="B447" s="3">
        <v>2009</v>
      </c>
      <c r="C447" s="11">
        <v>8779.94</v>
      </c>
      <c r="D447" s="70" t="s">
        <v>88</v>
      </c>
      <c r="E447" s="11">
        <v>17922.939999999999</v>
      </c>
      <c r="F447" s="11">
        <v>24001.120000000003</v>
      </c>
      <c r="G447" s="2"/>
    </row>
    <row r="448" spans="1:7">
      <c r="A448" s="8" t="s">
        <v>56</v>
      </c>
      <c r="B448" s="3">
        <v>2010</v>
      </c>
      <c r="C448" s="11">
        <v>8731.9600000000009</v>
      </c>
      <c r="D448" s="70" t="s">
        <v>88</v>
      </c>
      <c r="E448" s="11">
        <v>17805.66</v>
      </c>
      <c r="F448" s="11">
        <v>23967.93</v>
      </c>
      <c r="G448" s="2"/>
    </row>
    <row r="449" spans="1:12">
      <c r="A449" s="8" t="s">
        <v>56</v>
      </c>
      <c r="B449" s="3">
        <v>2011</v>
      </c>
      <c r="C449" s="11">
        <v>8890.68</v>
      </c>
      <c r="D449" s="70" t="s">
        <v>88</v>
      </c>
      <c r="E449" s="11">
        <v>18038.52</v>
      </c>
      <c r="F449" s="11">
        <v>24160.52</v>
      </c>
      <c r="G449" s="2"/>
    </row>
    <row r="450" spans="1:12">
      <c r="A450" s="8" t="s">
        <v>56</v>
      </c>
      <c r="B450" s="3">
        <v>2012</v>
      </c>
      <c r="C450" s="11">
        <v>8901</v>
      </c>
      <c r="D450" s="70" t="s">
        <v>88</v>
      </c>
      <c r="E450" s="11">
        <v>18371</v>
      </c>
      <c r="F450" s="11">
        <v>24578</v>
      </c>
      <c r="G450" s="2"/>
    </row>
    <row r="451" spans="1:12">
      <c r="A451" s="8" t="s">
        <v>56</v>
      </c>
      <c r="B451" s="3">
        <v>2013</v>
      </c>
      <c r="C451" s="11">
        <v>8901.0300000000007</v>
      </c>
      <c r="D451" s="11">
        <v>13977.65</v>
      </c>
      <c r="E451" s="11">
        <v>18975.64</v>
      </c>
      <c r="F451" s="11">
        <v>25171.48</v>
      </c>
      <c r="G451" s="2"/>
    </row>
    <row r="452" spans="1:12">
      <c r="A452" s="8" t="s">
        <v>56</v>
      </c>
      <c r="B452" s="3">
        <v>2014</v>
      </c>
      <c r="C452" s="11">
        <v>8995</v>
      </c>
      <c r="D452" s="11">
        <v>14720</v>
      </c>
      <c r="E452" s="11">
        <v>19351</v>
      </c>
      <c r="F452" s="11">
        <v>25806</v>
      </c>
      <c r="G452" s="2"/>
    </row>
    <row r="453" spans="1:12">
      <c r="A453" s="8" t="s">
        <v>56</v>
      </c>
      <c r="B453" s="3">
        <v>2015</v>
      </c>
      <c r="C453" s="11">
        <v>8852</v>
      </c>
      <c r="D453" s="11">
        <v>15403</v>
      </c>
      <c r="E453" s="11">
        <v>20271</v>
      </c>
      <c r="F453" s="11">
        <v>27542</v>
      </c>
      <c r="G453" s="2"/>
    </row>
    <row r="454" spans="1:12">
      <c r="A454" s="8" t="s">
        <v>56</v>
      </c>
      <c r="B454" s="3">
        <v>2016</v>
      </c>
      <c r="C454" s="11">
        <v>9076.4</v>
      </c>
      <c r="D454" s="11">
        <v>15498.34</v>
      </c>
      <c r="E454" s="11">
        <v>20680.84</v>
      </c>
      <c r="F454" s="11">
        <v>28815.63</v>
      </c>
      <c r="G454" s="2"/>
    </row>
    <row r="455" spans="1:12">
      <c r="A455" s="8" t="s">
        <v>56</v>
      </c>
      <c r="B455" s="3">
        <v>2017</v>
      </c>
      <c r="C455" s="11">
        <v>8819.92</v>
      </c>
      <c r="D455" s="11">
        <v>15644.67</v>
      </c>
      <c r="E455" s="11">
        <v>21085.879999999997</v>
      </c>
      <c r="F455" s="11">
        <v>29775.72</v>
      </c>
      <c r="G455" s="2"/>
    </row>
    <row r="456" spans="1:12">
      <c r="A456" s="8" t="s">
        <v>56</v>
      </c>
      <c r="B456" s="3">
        <v>2018</v>
      </c>
      <c r="C456" s="11">
        <v>8883</v>
      </c>
      <c r="D456" s="11">
        <v>15789.48</v>
      </c>
      <c r="E456" s="11">
        <v>21087.16</v>
      </c>
      <c r="F456" s="11">
        <v>29955.08</v>
      </c>
      <c r="G456" s="2"/>
    </row>
    <row r="457" spans="1:12">
      <c r="A457" s="8" t="s">
        <v>56</v>
      </c>
      <c r="B457" s="3">
        <v>2019</v>
      </c>
      <c r="C457" s="11">
        <v>8829.1200000000008</v>
      </c>
      <c r="D457" s="11">
        <v>15826.230000000001</v>
      </c>
      <c r="E457" s="11">
        <v>21240.42</v>
      </c>
      <c r="F457" s="11">
        <v>30193.119999999999</v>
      </c>
      <c r="G457" s="2"/>
      <c r="H457" s="102"/>
      <c r="I457" s="102"/>
      <c r="J457" s="102"/>
    </row>
    <row r="458" spans="1:12">
      <c r="A458" s="8" t="s">
        <v>56</v>
      </c>
      <c r="B458" s="3">
        <v>2020</v>
      </c>
      <c r="C458" s="11">
        <v>11799</v>
      </c>
      <c r="D458" s="11">
        <v>16564</v>
      </c>
      <c r="E458" s="11">
        <v>25087</v>
      </c>
      <c r="F458" s="11">
        <v>34294</v>
      </c>
      <c r="G458" s="2"/>
    </row>
    <row r="459" spans="1:12">
      <c r="A459" s="8" t="s">
        <v>56</v>
      </c>
      <c r="B459" s="3">
        <v>2021</v>
      </c>
      <c r="C459" s="11">
        <v>11471</v>
      </c>
      <c r="D459" s="11">
        <v>16313.359999999999</v>
      </c>
      <c r="E459" s="11">
        <v>25315</v>
      </c>
      <c r="F459" s="11">
        <v>32888</v>
      </c>
      <c r="G459" s="2"/>
    </row>
    <row r="460" spans="1:12">
      <c r="A460" s="8" t="s">
        <v>56</v>
      </c>
      <c r="B460" s="3">
        <v>2022</v>
      </c>
      <c r="C460" s="11">
        <v>12496</v>
      </c>
      <c r="D460" s="49">
        <v>17038.59</v>
      </c>
      <c r="E460" s="49">
        <v>25451.25</v>
      </c>
      <c r="F460" s="49">
        <v>35088.75</v>
      </c>
      <c r="G460" s="2"/>
    </row>
    <row r="461" spans="1:12">
      <c r="A461" s="8" t="s">
        <v>56</v>
      </c>
      <c r="B461" s="3">
        <v>2023</v>
      </c>
      <c r="C461" s="11">
        <v>12955.18</v>
      </c>
      <c r="D461" s="49">
        <v>17148.3</v>
      </c>
      <c r="E461" s="49">
        <v>26369.75</v>
      </c>
      <c r="F461" s="49">
        <v>36212.25</v>
      </c>
      <c r="G461" s="2"/>
    </row>
    <row r="462" spans="1:12">
      <c r="A462" s="8" t="s">
        <v>56</v>
      </c>
      <c r="B462" s="3">
        <v>2024</v>
      </c>
      <c r="C462" s="11">
        <v>13401.869999999999</v>
      </c>
      <c r="D462" s="49">
        <v>17373.25</v>
      </c>
      <c r="E462" s="49">
        <v>27191</v>
      </c>
      <c r="F462" s="49">
        <v>37493</v>
      </c>
      <c r="G462" s="2"/>
    </row>
    <row r="463" spans="1:12" ht="15.75" thickBot="1">
      <c r="A463" s="8" t="s">
        <v>56</v>
      </c>
      <c r="B463" s="3">
        <v>2025</v>
      </c>
      <c r="C463" s="11">
        <v>13382</v>
      </c>
      <c r="D463" s="49">
        <v>17437</v>
      </c>
      <c r="E463" s="49">
        <v>27461</v>
      </c>
      <c r="F463" s="49">
        <v>37931</v>
      </c>
      <c r="G463" s="2"/>
    </row>
    <row r="464" spans="1:12">
      <c r="A464" s="28" t="s">
        <v>58</v>
      </c>
      <c r="B464" s="29">
        <v>1986</v>
      </c>
      <c r="C464" s="34">
        <v>5145</v>
      </c>
      <c r="D464" s="71" t="s">
        <v>88</v>
      </c>
      <c r="E464" s="34">
        <v>10303</v>
      </c>
      <c r="F464" s="34">
        <v>16283</v>
      </c>
      <c r="G464" s="32"/>
      <c r="H464" s="71"/>
      <c r="I464" s="63"/>
      <c r="J464" s="63"/>
      <c r="K464" s="63"/>
      <c r="L464" s="63"/>
    </row>
    <row r="465" spans="1:16">
      <c r="A465" s="8" t="s">
        <v>58</v>
      </c>
      <c r="B465" s="3">
        <v>1987</v>
      </c>
      <c r="C465" s="70" t="s">
        <v>88</v>
      </c>
      <c r="D465" s="70" t="s">
        <v>88</v>
      </c>
      <c r="E465" s="70" t="s">
        <v>88</v>
      </c>
      <c r="F465" s="70" t="s">
        <v>88</v>
      </c>
      <c r="G465" s="70"/>
      <c r="I465" s="11"/>
      <c r="J465" s="11"/>
      <c r="K465" s="11"/>
      <c r="L465" s="11"/>
      <c r="M465" s="11"/>
      <c r="N465" s="11"/>
      <c r="O465" s="11"/>
      <c r="P465" s="11"/>
    </row>
    <row r="466" spans="1:16">
      <c r="A466" s="8" t="s">
        <v>58</v>
      </c>
      <c r="B466" s="3">
        <v>1988</v>
      </c>
      <c r="C466" s="70" t="s">
        <v>88</v>
      </c>
      <c r="D466" s="70" t="s">
        <v>88</v>
      </c>
      <c r="E466" s="70" t="s">
        <v>88</v>
      </c>
      <c r="F466" s="70" t="s">
        <v>88</v>
      </c>
      <c r="G466" s="70"/>
      <c r="I466" s="11"/>
      <c r="J466" s="11"/>
      <c r="K466" s="11"/>
      <c r="L466" s="11"/>
      <c r="M466" s="11"/>
      <c r="N466" s="11"/>
      <c r="O466" s="11"/>
      <c r="P466" s="11"/>
    </row>
    <row r="467" spans="1:16">
      <c r="A467" s="8" t="s">
        <v>58</v>
      </c>
      <c r="B467" s="3">
        <v>1989</v>
      </c>
      <c r="C467" s="11">
        <v>7151</v>
      </c>
      <c r="D467" s="11">
        <v>7991</v>
      </c>
      <c r="E467" s="11">
        <v>12896</v>
      </c>
      <c r="F467" s="11">
        <v>19570</v>
      </c>
      <c r="G467" s="2"/>
    </row>
    <row r="468" spans="1:16">
      <c r="A468" s="8" t="s">
        <v>58</v>
      </c>
      <c r="B468" s="3">
        <v>1990</v>
      </c>
      <c r="C468" s="11">
        <v>7663.58</v>
      </c>
      <c r="D468" s="11">
        <v>8507.7800000000007</v>
      </c>
      <c r="E468" s="11">
        <v>13787</v>
      </c>
      <c r="F468" s="11">
        <v>20526</v>
      </c>
      <c r="G468" s="2"/>
    </row>
    <row r="469" spans="1:16">
      <c r="A469" s="8" t="s">
        <v>58</v>
      </c>
      <c r="B469" s="3">
        <v>1991</v>
      </c>
      <c r="C469" s="11">
        <v>8100</v>
      </c>
      <c r="D469" s="11">
        <v>8953</v>
      </c>
      <c r="E469" s="11">
        <v>14685</v>
      </c>
      <c r="F469" s="11">
        <v>22034</v>
      </c>
      <c r="G469" s="2"/>
    </row>
    <row r="470" spans="1:16">
      <c r="A470" s="8" t="s">
        <v>58</v>
      </c>
      <c r="B470" s="3">
        <v>1992</v>
      </c>
      <c r="C470" s="11">
        <v>8115</v>
      </c>
      <c r="D470" s="11">
        <v>8972</v>
      </c>
      <c r="E470" s="11">
        <v>14822</v>
      </c>
      <c r="F470" s="11">
        <v>22379</v>
      </c>
      <c r="G470" s="2"/>
    </row>
    <row r="471" spans="1:16">
      <c r="A471" s="8" t="s">
        <v>58</v>
      </c>
      <c r="B471" s="3">
        <v>1993</v>
      </c>
      <c r="C471" s="11">
        <v>8121</v>
      </c>
      <c r="D471" s="11">
        <v>8977</v>
      </c>
      <c r="E471" s="11">
        <v>14840.5</v>
      </c>
      <c r="F471" s="11">
        <v>22404</v>
      </c>
      <c r="G471" s="2"/>
    </row>
    <row r="472" spans="1:16">
      <c r="A472" s="8" t="s">
        <v>58</v>
      </c>
      <c r="B472" s="3">
        <v>1994</v>
      </c>
      <c r="C472" s="11">
        <v>8122.78</v>
      </c>
      <c r="D472" s="11">
        <v>8979.58</v>
      </c>
      <c r="E472" s="11">
        <v>14848</v>
      </c>
      <c r="F472" s="11">
        <v>22413</v>
      </c>
      <c r="G472" s="2"/>
    </row>
    <row r="473" spans="1:16">
      <c r="A473" s="8" t="s">
        <v>58</v>
      </c>
      <c r="B473" s="3">
        <v>1995</v>
      </c>
      <c r="C473" s="11">
        <v>8123</v>
      </c>
      <c r="D473" s="11">
        <v>9640</v>
      </c>
      <c r="E473" s="11">
        <v>14848</v>
      </c>
      <c r="F473" s="11">
        <v>22413</v>
      </c>
      <c r="G473" s="2"/>
    </row>
    <row r="474" spans="1:16">
      <c r="A474" s="8" t="s">
        <v>58</v>
      </c>
      <c r="B474" s="3">
        <v>1996</v>
      </c>
      <c r="C474" s="11">
        <v>8123</v>
      </c>
      <c r="D474" s="11">
        <v>9646</v>
      </c>
      <c r="E474" s="11">
        <v>14848</v>
      </c>
      <c r="F474" s="11">
        <v>22413</v>
      </c>
      <c r="G474" s="2"/>
    </row>
    <row r="475" spans="1:16">
      <c r="A475" s="8" t="s">
        <v>58</v>
      </c>
      <c r="B475" s="3">
        <v>1997</v>
      </c>
      <c r="C475" s="11">
        <v>11172.78</v>
      </c>
      <c r="D475" s="11">
        <v>12702.78</v>
      </c>
      <c r="E475" s="11">
        <v>18201</v>
      </c>
      <c r="F475" s="11">
        <v>26363</v>
      </c>
      <c r="G475" s="2"/>
    </row>
    <row r="476" spans="1:16">
      <c r="A476" s="8" t="s">
        <v>58</v>
      </c>
      <c r="B476" s="3">
        <v>1998</v>
      </c>
      <c r="C476" s="11">
        <v>11151.2</v>
      </c>
      <c r="D476" s="11">
        <v>12702.78</v>
      </c>
      <c r="E476" s="11">
        <v>18201</v>
      </c>
      <c r="F476" s="11">
        <v>26363</v>
      </c>
      <c r="G476" s="2"/>
    </row>
    <row r="477" spans="1:16">
      <c r="A477" s="8" t="s">
        <v>58</v>
      </c>
      <c r="B477" s="3">
        <v>1999</v>
      </c>
      <c r="C477" s="11">
        <v>11172.78</v>
      </c>
      <c r="D477" s="11">
        <v>12702.78</v>
      </c>
      <c r="E477" s="11">
        <v>18501</v>
      </c>
      <c r="F477" s="11">
        <v>26363</v>
      </c>
      <c r="G477" s="2"/>
    </row>
    <row r="478" spans="1:16">
      <c r="A478" s="8" t="s">
        <v>58</v>
      </c>
      <c r="B478" s="3">
        <v>2000</v>
      </c>
      <c r="C478" s="11">
        <v>11235.88</v>
      </c>
      <c r="D478" s="11">
        <v>12753</v>
      </c>
      <c r="E478" s="11">
        <v>18553</v>
      </c>
      <c r="F478" s="11">
        <v>26472.5</v>
      </c>
      <c r="G478" s="2"/>
    </row>
    <row r="479" spans="1:16">
      <c r="A479" s="8" t="s">
        <v>58</v>
      </c>
      <c r="B479" s="3">
        <v>2001</v>
      </c>
      <c r="C479" s="11">
        <v>12337.34</v>
      </c>
      <c r="D479" s="11">
        <v>13858</v>
      </c>
      <c r="E479" s="11">
        <v>19715.5</v>
      </c>
      <c r="F479" s="11">
        <v>27718.420000000002</v>
      </c>
      <c r="G479" s="2"/>
    </row>
    <row r="480" spans="1:16">
      <c r="A480" s="8" t="s">
        <v>58</v>
      </c>
      <c r="B480" s="3">
        <v>2002</v>
      </c>
      <c r="C480" s="11">
        <v>12448.69</v>
      </c>
      <c r="D480" s="11">
        <v>13965.5</v>
      </c>
      <c r="E480" s="11">
        <v>19827</v>
      </c>
      <c r="F480" s="11">
        <v>28114.7</v>
      </c>
      <c r="G480" s="2"/>
    </row>
    <row r="481" spans="1:7">
      <c r="A481" s="8" t="s">
        <v>58</v>
      </c>
      <c r="B481" s="3">
        <v>2003</v>
      </c>
      <c r="C481" s="11">
        <v>12462.07</v>
      </c>
      <c r="D481" s="11">
        <v>13972.5</v>
      </c>
      <c r="E481" s="11">
        <v>19870</v>
      </c>
      <c r="F481" s="11">
        <v>28212.7</v>
      </c>
      <c r="G481" s="2"/>
    </row>
    <row r="482" spans="1:7">
      <c r="A482" s="8" t="s">
        <v>58</v>
      </c>
      <c r="B482" s="3">
        <v>2004</v>
      </c>
      <c r="C482" s="11">
        <v>12465</v>
      </c>
      <c r="D482" s="11">
        <v>13981</v>
      </c>
      <c r="E482" s="11">
        <v>19993</v>
      </c>
      <c r="F482" s="11">
        <v>28518.35</v>
      </c>
      <c r="G482" s="2"/>
    </row>
    <row r="483" spans="1:7">
      <c r="A483" s="8" t="s">
        <v>58</v>
      </c>
      <c r="B483" s="3">
        <v>2005</v>
      </c>
      <c r="C483" s="11">
        <v>12467</v>
      </c>
      <c r="D483" s="11">
        <v>14740</v>
      </c>
      <c r="E483" s="11">
        <v>19830</v>
      </c>
      <c r="F483" s="11">
        <v>28940</v>
      </c>
      <c r="G483" s="2"/>
    </row>
    <row r="484" spans="1:7">
      <c r="A484" s="8" t="s">
        <v>58</v>
      </c>
      <c r="B484" s="3">
        <v>2006</v>
      </c>
      <c r="C484" s="11">
        <v>12468.24</v>
      </c>
      <c r="D484" s="11">
        <v>15495.5</v>
      </c>
      <c r="E484" s="11">
        <v>20592.98</v>
      </c>
      <c r="F484" s="11">
        <v>29244</v>
      </c>
      <c r="G484" s="2"/>
    </row>
    <row r="485" spans="1:7">
      <c r="A485" s="8" t="s">
        <v>58</v>
      </c>
      <c r="B485" s="3">
        <v>2007</v>
      </c>
      <c r="C485" s="11">
        <v>12469.96</v>
      </c>
      <c r="D485" s="11">
        <v>15503</v>
      </c>
      <c r="E485" s="11">
        <v>20861.440000000002</v>
      </c>
      <c r="F485" s="11">
        <v>29069</v>
      </c>
      <c r="G485" s="2"/>
    </row>
    <row r="486" spans="1:7">
      <c r="A486" s="8" t="s">
        <v>58</v>
      </c>
      <c r="B486" s="3">
        <v>2008</v>
      </c>
      <c r="C486" s="11">
        <v>13696.84</v>
      </c>
      <c r="D486" s="11">
        <v>16735.5</v>
      </c>
      <c r="E486" s="11">
        <v>22892.920000000002</v>
      </c>
      <c r="F486" s="11">
        <v>32126.510000000002</v>
      </c>
      <c r="G486" s="2"/>
    </row>
    <row r="487" spans="1:7">
      <c r="A487" s="8" t="s">
        <v>58</v>
      </c>
      <c r="B487" s="3">
        <v>2009</v>
      </c>
      <c r="C487" s="11">
        <v>15369.17</v>
      </c>
      <c r="D487" s="11">
        <v>18401.5</v>
      </c>
      <c r="E487" s="11">
        <v>25489</v>
      </c>
      <c r="F487" s="11">
        <v>35340</v>
      </c>
      <c r="G487" s="2"/>
    </row>
    <row r="488" spans="1:7">
      <c r="A488" s="8" t="s">
        <v>58</v>
      </c>
      <c r="B488" s="3">
        <v>2010</v>
      </c>
      <c r="C488" s="11">
        <v>15614.73</v>
      </c>
      <c r="D488" s="11">
        <v>18626.5</v>
      </c>
      <c r="E488" s="11">
        <v>25838.5</v>
      </c>
      <c r="F488" s="11">
        <v>35832.01</v>
      </c>
      <c r="G488" s="2"/>
    </row>
    <row r="489" spans="1:7">
      <c r="A489" s="8" t="s">
        <v>58</v>
      </c>
      <c r="B489" s="3">
        <v>2011</v>
      </c>
      <c r="C489" s="11">
        <v>15696.5</v>
      </c>
      <c r="D489" s="11">
        <v>18696.5</v>
      </c>
      <c r="E489" s="11">
        <v>25952.5</v>
      </c>
      <c r="F489" s="11">
        <v>35997</v>
      </c>
      <c r="G489" s="2"/>
    </row>
    <row r="490" spans="1:7">
      <c r="A490" s="8" t="s">
        <v>58</v>
      </c>
      <c r="B490" s="3">
        <v>2012</v>
      </c>
      <c r="C490" s="11">
        <v>16092</v>
      </c>
      <c r="D490" s="11">
        <v>19092</v>
      </c>
      <c r="E490" s="11">
        <v>26552</v>
      </c>
      <c r="F490" s="11">
        <v>36852.630000000005</v>
      </c>
      <c r="G490" s="2"/>
    </row>
    <row r="491" spans="1:7">
      <c r="A491" s="8" t="s">
        <v>58</v>
      </c>
      <c r="B491" s="3">
        <v>2013</v>
      </c>
      <c r="C491" s="11">
        <v>16491.5</v>
      </c>
      <c r="D491" s="11">
        <v>19491.5</v>
      </c>
      <c r="E491" s="11">
        <v>27162</v>
      </c>
      <c r="F491" s="11">
        <v>37732.89</v>
      </c>
      <c r="G491" s="2"/>
    </row>
    <row r="492" spans="1:7">
      <c r="A492" s="8" t="s">
        <v>58</v>
      </c>
      <c r="B492" s="3">
        <v>2014</v>
      </c>
      <c r="C492" s="11">
        <v>17417</v>
      </c>
      <c r="D492" s="11">
        <v>21071</v>
      </c>
      <c r="E492" s="11">
        <v>28586</v>
      </c>
      <c r="F492" s="11">
        <v>39887</v>
      </c>
      <c r="G492" s="2"/>
    </row>
    <row r="493" spans="1:7">
      <c r="A493" s="8" t="s">
        <v>58</v>
      </c>
      <c r="B493" s="3">
        <v>2015</v>
      </c>
      <c r="C493" s="11">
        <v>17641</v>
      </c>
      <c r="D493" s="11">
        <v>21295</v>
      </c>
      <c r="E493" s="11">
        <v>29728</v>
      </c>
      <c r="F493" s="11">
        <v>41965</v>
      </c>
      <c r="G493" s="2"/>
    </row>
    <row r="494" spans="1:7">
      <c r="A494" s="8" t="s">
        <v>58</v>
      </c>
      <c r="B494" s="3">
        <v>2016</v>
      </c>
      <c r="C494" s="11">
        <v>17669</v>
      </c>
      <c r="D494" s="11">
        <v>21323</v>
      </c>
      <c r="E494" s="11">
        <v>31351.48</v>
      </c>
      <c r="F494" s="11">
        <v>45387</v>
      </c>
      <c r="G494" s="2"/>
    </row>
    <row r="495" spans="1:7">
      <c r="A495" s="8" t="s">
        <v>58</v>
      </c>
      <c r="B495" s="3">
        <v>2017</v>
      </c>
      <c r="C495" s="11">
        <v>17820</v>
      </c>
      <c r="D495" s="11">
        <v>21474</v>
      </c>
      <c r="E495" s="11">
        <v>33082</v>
      </c>
      <c r="F495" s="11">
        <v>48915</v>
      </c>
      <c r="G495" s="2"/>
    </row>
    <row r="496" spans="1:7">
      <c r="A496" s="8" t="s">
        <v>58</v>
      </c>
      <c r="B496" s="3">
        <v>2018</v>
      </c>
      <c r="C496" s="11">
        <v>18093</v>
      </c>
      <c r="D496" s="11">
        <v>21747</v>
      </c>
      <c r="E496" s="11">
        <v>34003</v>
      </c>
      <c r="F496" s="11">
        <v>50489.33</v>
      </c>
      <c r="G496" s="2"/>
    </row>
    <row r="497" spans="1:12">
      <c r="A497" s="8" t="s">
        <v>58</v>
      </c>
      <c r="B497" s="3">
        <v>2019</v>
      </c>
      <c r="C497" s="11">
        <v>18507</v>
      </c>
      <c r="D497" s="11">
        <v>22161</v>
      </c>
      <c r="E497" s="11">
        <v>34755.5</v>
      </c>
      <c r="F497" s="11">
        <v>50812.51</v>
      </c>
      <c r="G497" s="2"/>
    </row>
    <row r="498" spans="1:12">
      <c r="A498" s="8" t="s">
        <v>58</v>
      </c>
      <c r="B498" s="3">
        <v>2020</v>
      </c>
      <c r="C498" s="11">
        <v>19232.02</v>
      </c>
      <c r="D498" s="11">
        <v>22959.1</v>
      </c>
      <c r="E498" s="11">
        <v>36599</v>
      </c>
      <c r="F498" s="11">
        <v>53461.619999999995</v>
      </c>
      <c r="G498" s="2"/>
    </row>
    <row r="499" spans="1:12">
      <c r="A499" s="8" t="s">
        <v>58</v>
      </c>
      <c r="B499" s="3">
        <v>2021</v>
      </c>
      <c r="C499" s="11">
        <v>19236.5</v>
      </c>
      <c r="D499" s="11">
        <v>22912.5</v>
      </c>
      <c r="E499" s="11">
        <v>37387</v>
      </c>
      <c r="F499" s="11">
        <v>52838.68</v>
      </c>
      <c r="G499" s="2"/>
    </row>
    <row r="500" spans="1:12">
      <c r="A500" s="8" t="s">
        <v>58</v>
      </c>
      <c r="B500" s="3">
        <v>2022</v>
      </c>
      <c r="C500" s="49">
        <v>20171</v>
      </c>
      <c r="D500" s="49">
        <v>23825</v>
      </c>
      <c r="E500" s="49">
        <v>37788.5</v>
      </c>
      <c r="F500" s="49">
        <v>55251.12</v>
      </c>
      <c r="G500" s="2"/>
    </row>
    <row r="501" spans="1:12">
      <c r="A501" s="8" t="s">
        <v>58</v>
      </c>
      <c r="B501" s="3">
        <v>2023</v>
      </c>
      <c r="C501" s="49">
        <v>22097</v>
      </c>
      <c r="D501" s="49">
        <v>25751</v>
      </c>
      <c r="E501" s="49">
        <v>41385.5</v>
      </c>
      <c r="F501" s="49">
        <v>61390.782499999994</v>
      </c>
      <c r="G501" s="2"/>
    </row>
    <row r="502" spans="1:12">
      <c r="A502" s="8" t="s">
        <v>58</v>
      </c>
      <c r="B502" s="3">
        <v>2024</v>
      </c>
      <c r="C502" s="49">
        <v>23280.5</v>
      </c>
      <c r="D502" s="49">
        <v>26934.5</v>
      </c>
      <c r="E502" s="49">
        <v>43655</v>
      </c>
      <c r="F502" s="49">
        <v>64760.54</v>
      </c>
      <c r="G502" s="2"/>
    </row>
    <row r="503" spans="1:12" ht="15.75" thickBot="1">
      <c r="A503" s="8" t="s">
        <v>58</v>
      </c>
      <c r="B503" s="3">
        <v>2025</v>
      </c>
      <c r="C503" s="49">
        <v>23696</v>
      </c>
      <c r="D503" s="49">
        <v>27428</v>
      </c>
      <c r="E503" s="49">
        <v>44623</v>
      </c>
      <c r="F503" s="49">
        <v>65348</v>
      </c>
      <c r="G503" s="2"/>
    </row>
    <row r="504" spans="1:12">
      <c r="A504" s="28"/>
      <c r="B504" s="29"/>
      <c r="C504" s="34"/>
      <c r="D504" s="34"/>
      <c r="E504" s="34"/>
      <c r="F504" s="34"/>
      <c r="G504" s="32"/>
      <c r="H504" s="63"/>
      <c r="I504" s="63"/>
      <c r="J504" s="63"/>
      <c r="K504" s="63"/>
      <c r="L504" s="63"/>
    </row>
    <row r="505" spans="1:12" ht="32.25" customHeight="1">
      <c r="A505" s="152" t="s">
        <v>89</v>
      </c>
      <c r="B505" s="152"/>
      <c r="C505" s="152"/>
      <c r="D505" s="152"/>
      <c r="E505" s="152"/>
      <c r="F505" s="152"/>
      <c r="G505" s="152"/>
      <c r="H505" s="152"/>
      <c r="I505" s="152"/>
      <c r="J505" s="152"/>
      <c r="K505" s="152"/>
      <c r="L505" s="152"/>
    </row>
    <row r="506" spans="1:12" ht="33.75" customHeight="1">
      <c r="A506" s="152" t="s">
        <v>90</v>
      </c>
      <c r="B506" s="152"/>
      <c r="C506" s="152"/>
      <c r="D506" s="152"/>
      <c r="E506" s="152"/>
      <c r="F506" s="152"/>
      <c r="G506" s="152"/>
      <c r="H506" s="152"/>
      <c r="I506" s="152"/>
      <c r="J506" s="152"/>
      <c r="K506" s="152"/>
      <c r="L506" s="152"/>
    </row>
    <row r="507" spans="1:12" ht="35.25" customHeight="1">
      <c r="A507" s="152" t="s">
        <v>91</v>
      </c>
      <c r="B507" s="152"/>
      <c r="C507" s="152"/>
      <c r="D507" s="152"/>
      <c r="E507" s="152"/>
      <c r="F507" s="152"/>
      <c r="G507" s="152"/>
      <c r="H507" s="152"/>
      <c r="I507" s="152"/>
      <c r="J507" s="152"/>
      <c r="K507" s="152"/>
      <c r="L507" s="152"/>
    </row>
    <row r="508" spans="1:12" ht="36.75" customHeight="1">
      <c r="A508" s="152" t="s">
        <v>92</v>
      </c>
      <c r="B508" s="152"/>
      <c r="C508" s="152"/>
      <c r="D508" s="152"/>
      <c r="E508" s="152"/>
      <c r="F508" s="152"/>
      <c r="G508" s="152"/>
      <c r="H508" s="152"/>
      <c r="I508" s="152"/>
      <c r="J508" s="152"/>
      <c r="K508" s="152"/>
      <c r="L508" s="152"/>
    </row>
    <row r="509" spans="1:12">
      <c r="A509" s="159" t="s">
        <v>16</v>
      </c>
      <c r="B509" s="159"/>
      <c r="C509" s="159"/>
      <c r="D509" s="159"/>
      <c r="E509" s="159"/>
      <c r="F509" s="159"/>
      <c r="G509" s="159"/>
      <c r="H509" s="1"/>
      <c r="I509" s="1"/>
      <c r="J509" s="1"/>
      <c r="K509" s="1"/>
      <c r="L509" s="1"/>
    </row>
  </sheetData>
  <mergeCells count="7">
    <mergeCell ref="A509:G509"/>
    <mergeCell ref="A1:L1"/>
    <mergeCell ref="A505:L505"/>
    <mergeCell ref="A506:L506"/>
    <mergeCell ref="A507:L507"/>
    <mergeCell ref="A508:L508"/>
    <mergeCell ref="A2:L2"/>
  </mergeCells>
  <pageMargins left="0.25" right="0.25" top="0.25" bottom="0.2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62"/>
  <sheetViews>
    <sheetView workbookViewId="0">
      <pane ySplit="3" topLeftCell="A138" activePane="bottomLeft" state="frozen"/>
      <selection pane="bottomLeft"/>
    </sheetView>
  </sheetViews>
  <sheetFormatPr defaultColWidth="8.85546875" defaultRowHeight="15"/>
  <cols>
    <col min="1" max="1" width="27.140625" customWidth="1"/>
    <col min="2" max="2" width="43.140625" customWidth="1"/>
    <col min="3" max="10" width="19.7109375" customWidth="1"/>
  </cols>
  <sheetData>
    <row r="1" spans="1:12">
      <c r="A1" s="155" t="s">
        <v>94</v>
      </c>
      <c r="B1" s="155"/>
      <c r="C1" s="155"/>
      <c r="D1" s="155"/>
      <c r="E1" s="155"/>
      <c r="F1" s="155"/>
      <c r="G1" s="155"/>
      <c r="H1" s="155"/>
      <c r="I1" s="155"/>
      <c r="J1" s="155"/>
    </row>
    <row r="2" spans="1:12" ht="62.25" customHeight="1" thickBot="1">
      <c r="A2" s="152" t="s">
        <v>9</v>
      </c>
      <c r="B2" s="161"/>
      <c r="C2" s="161"/>
      <c r="D2" s="161"/>
      <c r="E2" s="161"/>
      <c r="F2" s="161"/>
      <c r="G2" s="161"/>
      <c r="H2" s="161"/>
      <c r="I2" s="161"/>
      <c r="J2" s="161"/>
    </row>
    <row r="3" spans="1:12" ht="61.5" customHeight="1" thickBot="1">
      <c r="A3" s="36" t="s">
        <v>25</v>
      </c>
      <c r="B3" s="36" t="s">
        <v>95</v>
      </c>
      <c r="C3" s="41" t="s">
        <v>96</v>
      </c>
      <c r="D3" s="41" t="s">
        <v>28</v>
      </c>
      <c r="E3" s="41" t="s">
        <v>29</v>
      </c>
      <c r="F3" s="111" t="s">
        <v>30</v>
      </c>
      <c r="G3" s="41" t="s">
        <v>31</v>
      </c>
      <c r="H3" s="60" t="s">
        <v>32</v>
      </c>
      <c r="I3" s="60" t="s">
        <v>33</v>
      </c>
      <c r="J3" s="60" t="s">
        <v>34</v>
      </c>
    </row>
    <row r="4" spans="1:12">
      <c r="A4" t="s">
        <v>35</v>
      </c>
      <c r="B4" s="4" t="s">
        <v>97</v>
      </c>
      <c r="C4" s="11">
        <v>10901.5</v>
      </c>
      <c r="D4" s="11">
        <v>12553.1</v>
      </c>
      <c r="E4" s="11">
        <v>26826</v>
      </c>
      <c r="F4" s="11">
        <v>39207</v>
      </c>
      <c r="G4" s="90">
        <v>23791</v>
      </c>
      <c r="H4" s="90"/>
      <c r="I4" s="90"/>
      <c r="J4" s="90"/>
      <c r="K4" s="12"/>
      <c r="L4" s="12"/>
    </row>
    <row r="5" spans="1:12">
      <c r="A5" t="s">
        <v>35</v>
      </c>
      <c r="B5" s="4" t="s">
        <v>98</v>
      </c>
      <c r="C5" s="6">
        <v>29576.464104758699</v>
      </c>
      <c r="D5" s="6">
        <v>29576.464104758699</v>
      </c>
      <c r="E5" s="6">
        <v>41827.436663990775</v>
      </c>
      <c r="F5" s="6">
        <v>59152.928209517398</v>
      </c>
      <c r="G5" s="17">
        <v>29576.464104758699</v>
      </c>
      <c r="H5" s="90"/>
      <c r="I5" s="90"/>
      <c r="J5" s="90"/>
      <c r="K5" s="12"/>
      <c r="L5" s="12"/>
    </row>
    <row r="6" spans="1:12">
      <c r="A6" t="s">
        <v>35</v>
      </c>
      <c r="B6" s="4" t="s">
        <v>99</v>
      </c>
      <c r="C6" s="7">
        <f>C4-C5</f>
        <v>-18674.964104758699</v>
      </c>
      <c r="D6" s="7">
        <f>D4-D5</f>
        <v>-17023.364104758701</v>
      </c>
      <c r="E6" s="7">
        <f>E4-E5</f>
        <v>-15001.436663990775</v>
      </c>
      <c r="F6" s="7">
        <f>F4-F5</f>
        <v>-19945.928209517398</v>
      </c>
      <c r="G6" s="103">
        <f>G4-G5</f>
        <v>-5785.4641047586992</v>
      </c>
      <c r="H6" s="90"/>
      <c r="I6" s="90"/>
      <c r="J6" s="90"/>
      <c r="K6" s="12"/>
      <c r="L6" s="12"/>
    </row>
    <row r="7" spans="1:12">
      <c r="A7" t="s">
        <v>35</v>
      </c>
      <c r="B7" s="4" t="s">
        <v>100</v>
      </c>
      <c r="C7" s="5">
        <f>C4/C5</f>
        <v>0.36858699408378587</v>
      </c>
      <c r="D7" s="5">
        <f t="shared" ref="D7:G7" si="0">D4/D5</f>
        <v>0.42442869288016993</v>
      </c>
      <c r="E7" s="5">
        <f t="shared" si="0"/>
        <v>0.64134936633815987</v>
      </c>
      <c r="F7" s="5">
        <f>F4/F5</f>
        <v>0.6628074245307064</v>
      </c>
      <c r="G7" s="110">
        <f t="shared" si="0"/>
        <v>0.80438959558293355</v>
      </c>
      <c r="H7" s="90"/>
      <c r="I7" s="90"/>
      <c r="J7" s="90"/>
      <c r="K7" s="13"/>
      <c r="L7" s="13"/>
    </row>
    <row r="8" spans="1:12">
      <c r="A8" t="s">
        <v>35</v>
      </c>
      <c r="B8" s="4" t="s">
        <v>101</v>
      </c>
      <c r="C8" s="17">
        <f>C5*0.75</f>
        <v>22182.348078569026</v>
      </c>
      <c r="D8" s="17">
        <f t="shared" ref="D8:G8" si="1">D5*0.75</f>
        <v>22182.348078569026</v>
      </c>
      <c r="E8" s="17">
        <f t="shared" si="1"/>
        <v>31370.577497993079</v>
      </c>
      <c r="F8" s="17">
        <f t="shared" si="1"/>
        <v>44364.696157138053</v>
      </c>
      <c r="G8" s="17">
        <f t="shared" si="1"/>
        <v>22182.348078569026</v>
      </c>
      <c r="H8" s="90"/>
      <c r="I8" s="90"/>
      <c r="J8" s="90"/>
      <c r="K8" s="13"/>
      <c r="L8" s="13"/>
    </row>
    <row r="9" spans="1:12">
      <c r="A9" s="1" t="s">
        <v>35</v>
      </c>
      <c r="B9" s="16" t="s">
        <v>102</v>
      </c>
      <c r="C9" s="11">
        <f>C4-C8</f>
        <v>-11280.848078569026</v>
      </c>
      <c r="D9" s="11">
        <f>D4-D8</f>
        <v>-9629.2480785690259</v>
      </c>
      <c r="E9" s="11">
        <f>E4-E8</f>
        <v>-4544.5774979930793</v>
      </c>
      <c r="F9" s="11">
        <f>F4-F8</f>
        <v>-5157.6961571380525</v>
      </c>
      <c r="G9" s="90">
        <f>G4-G8</f>
        <v>1608.6519214309737</v>
      </c>
      <c r="H9" s="90"/>
      <c r="I9" s="90"/>
      <c r="J9" s="90"/>
      <c r="K9" s="13"/>
      <c r="L9" s="13"/>
    </row>
    <row r="10" spans="1:12">
      <c r="A10" t="s">
        <v>35</v>
      </c>
      <c r="B10" s="4" t="s">
        <v>103</v>
      </c>
      <c r="C10" s="13">
        <f>C4/C8</f>
        <v>0.49144932544504777</v>
      </c>
      <c r="D10" s="13">
        <f t="shared" ref="D10:G10" si="2">D4/D8</f>
        <v>0.5659049238402265</v>
      </c>
      <c r="E10" s="13">
        <f t="shared" si="2"/>
        <v>0.85513248845087986</v>
      </c>
      <c r="F10" s="13">
        <f t="shared" si="2"/>
        <v>0.88374323270760857</v>
      </c>
      <c r="G10" s="92">
        <f t="shared" si="2"/>
        <v>1.0725194607772446</v>
      </c>
      <c r="H10" s="90"/>
      <c r="I10" s="90"/>
      <c r="J10" s="90"/>
      <c r="K10" s="13"/>
      <c r="L10" s="13"/>
    </row>
    <row r="11" spans="1:12">
      <c r="A11" t="s">
        <v>35</v>
      </c>
      <c r="B11" s="4" t="s">
        <v>104</v>
      </c>
      <c r="C11" s="6">
        <v>31959.300186451208</v>
      </c>
      <c r="D11" s="6">
        <v>31959.300186451208</v>
      </c>
      <c r="E11" s="6">
        <v>45197.351149782466</v>
      </c>
      <c r="F11" s="6">
        <v>63918.600372902416</v>
      </c>
      <c r="G11" s="17">
        <v>31959.300186451208</v>
      </c>
      <c r="H11" s="90"/>
      <c r="I11" s="90"/>
      <c r="J11" s="90"/>
      <c r="K11" s="12"/>
      <c r="L11" s="12"/>
    </row>
    <row r="12" spans="1:12">
      <c r="A12" t="s">
        <v>35</v>
      </c>
      <c r="B12" s="4" t="s">
        <v>105</v>
      </c>
      <c r="C12" s="6">
        <f>C4-C11</f>
        <v>-21057.800186451208</v>
      </c>
      <c r="D12" s="6">
        <f>D4-D11</f>
        <v>-19406.200186451206</v>
      </c>
      <c r="E12" s="6">
        <f>E4-E11</f>
        <v>-18371.351149782466</v>
      </c>
      <c r="F12" s="6">
        <f>F4-F11</f>
        <v>-24711.600372902416</v>
      </c>
      <c r="G12" s="17">
        <f>G4-G11</f>
        <v>-8168.300186451208</v>
      </c>
      <c r="H12" s="90"/>
      <c r="I12" s="90"/>
      <c r="J12" s="90"/>
      <c r="K12" s="12"/>
      <c r="L12" s="12"/>
    </row>
    <row r="13" spans="1:12">
      <c r="A13" t="s">
        <v>35</v>
      </c>
      <c r="B13" s="4" t="s">
        <v>106</v>
      </c>
      <c r="C13" s="5">
        <f>C4/C11</f>
        <v>0.34110571684612701</v>
      </c>
      <c r="D13" s="5">
        <f t="shared" ref="D13:F13" si="3">D4/D11</f>
        <v>0.39278394479118628</v>
      </c>
      <c r="E13" s="5">
        <f t="shared" si="3"/>
        <v>0.59353035781011942</v>
      </c>
      <c r="F13" s="5">
        <f t="shared" si="3"/>
        <v>0.61338952622969778</v>
      </c>
      <c r="G13" s="110">
        <f>G4/G11</f>
        <v>0.74441554918921315</v>
      </c>
      <c r="H13" s="90"/>
      <c r="I13" s="90"/>
      <c r="J13" s="90"/>
      <c r="K13" s="13"/>
      <c r="L13" s="13"/>
    </row>
    <row r="14" spans="1:12">
      <c r="A14" t="s">
        <v>35</v>
      </c>
      <c r="B14" s="4" t="s">
        <v>107</v>
      </c>
      <c r="C14" s="6">
        <v>26440</v>
      </c>
      <c r="D14" s="6">
        <v>26440</v>
      </c>
      <c r="E14" s="6">
        <v>32179</v>
      </c>
      <c r="F14" s="6">
        <v>49991</v>
      </c>
      <c r="G14" s="17">
        <v>26440</v>
      </c>
      <c r="H14" s="90"/>
      <c r="I14" s="90"/>
      <c r="J14" s="90"/>
      <c r="K14" s="12"/>
      <c r="L14" s="12"/>
    </row>
    <row r="15" spans="1:12">
      <c r="A15" t="s">
        <v>35</v>
      </c>
      <c r="B15" s="4" t="s">
        <v>108</v>
      </c>
      <c r="C15" s="6">
        <f>C4-C14</f>
        <v>-15538.5</v>
      </c>
      <c r="D15" s="6">
        <f>D4-D14</f>
        <v>-13886.9</v>
      </c>
      <c r="E15" s="6">
        <f>E4-E14</f>
        <v>-5353</v>
      </c>
      <c r="F15" s="6">
        <f>F4-F14</f>
        <v>-10784</v>
      </c>
      <c r="G15" s="17">
        <f>G4-G14</f>
        <v>-2649</v>
      </c>
      <c r="H15" s="90"/>
      <c r="I15" s="90"/>
      <c r="J15" s="90"/>
      <c r="K15" s="12"/>
      <c r="L15" s="12"/>
    </row>
    <row r="16" spans="1:12">
      <c r="A16" s="4" t="s">
        <v>35</v>
      </c>
      <c r="B16" s="4" t="s">
        <v>109</v>
      </c>
      <c r="C16" s="5">
        <f>C4/C14</f>
        <v>0.41231089258698939</v>
      </c>
      <c r="D16" s="5">
        <f t="shared" ref="D16:G16" si="4">D4/D14</f>
        <v>0.47477685325264751</v>
      </c>
      <c r="E16" s="5">
        <f t="shared" si="4"/>
        <v>0.83364927437148451</v>
      </c>
      <c r="F16" s="5">
        <f t="shared" si="4"/>
        <v>0.7842811706107099</v>
      </c>
      <c r="G16" s="110">
        <f t="shared" si="4"/>
        <v>0.89981089258698943</v>
      </c>
      <c r="H16" s="90"/>
      <c r="I16" s="90"/>
      <c r="J16" s="90"/>
      <c r="K16" s="13"/>
      <c r="L16" s="13"/>
    </row>
    <row r="17" spans="1:12">
      <c r="A17" s="63" t="s">
        <v>43</v>
      </c>
      <c r="B17" s="66" t="s">
        <v>97</v>
      </c>
      <c r="C17" s="67">
        <v>13875.84</v>
      </c>
      <c r="D17" s="67">
        <v>19626.239999999998</v>
      </c>
      <c r="E17" s="67">
        <v>29044.5</v>
      </c>
      <c r="F17" s="67">
        <v>41755.9</v>
      </c>
      <c r="G17" s="104"/>
      <c r="H17" s="91"/>
      <c r="I17" s="91"/>
      <c r="J17" s="91"/>
      <c r="K17" s="12"/>
      <c r="L17" s="12"/>
    </row>
    <row r="18" spans="1:12">
      <c r="A18" t="s">
        <v>43</v>
      </c>
      <c r="B18" s="4" t="s">
        <v>110</v>
      </c>
      <c r="C18" s="6">
        <v>32175.519281159199</v>
      </c>
      <c r="D18" s="6">
        <v>32175.519281159199</v>
      </c>
      <c r="E18" s="6">
        <v>45503.055743812358</v>
      </c>
      <c r="F18" s="6">
        <v>64351.038562318397</v>
      </c>
      <c r="G18" s="17"/>
      <c r="H18" s="90"/>
      <c r="I18" s="90"/>
      <c r="J18" s="90"/>
      <c r="K18" s="12"/>
      <c r="L18" s="12"/>
    </row>
    <row r="19" spans="1:12">
      <c r="A19" t="s">
        <v>43</v>
      </c>
      <c r="B19" s="4" t="s">
        <v>99</v>
      </c>
      <c r="C19" s="7">
        <f>C17-C18</f>
        <v>-18299.679281159199</v>
      </c>
      <c r="D19" s="7">
        <f>D17-D18</f>
        <v>-12549.279281159201</v>
      </c>
      <c r="E19" s="7">
        <f>E17-E18</f>
        <v>-16458.555743812358</v>
      </c>
      <c r="F19" s="7">
        <f>F17-F18</f>
        <v>-22595.138562318396</v>
      </c>
      <c r="G19" s="103"/>
      <c r="H19" s="90"/>
      <c r="I19" s="90"/>
      <c r="J19" s="90"/>
      <c r="K19" s="12"/>
      <c r="L19" s="12"/>
    </row>
    <row r="20" spans="1:12">
      <c r="A20" t="s">
        <v>43</v>
      </c>
      <c r="B20" s="4" t="s">
        <v>100</v>
      </c>
      <c r="C20" s="5">
        <f>C17/C18</f>
        <v>0.43125457832549052</v>
      </c>
      <c r="D20" s="5">
        <f t="shared" ref="D20:F20" si="5">D17/D18</f>
        <v>0.60997430464136759</v>
      </c>
      <c r="E20" s="5">
        <f t="shared" si="5"/>
        <v>0.63829779176862333</v>
      </c>
      <c r="F20" s="5">
        <f t="shared" si="5"/>
        <v>0.64887686248549092</v>
      </c>
      <c r="G20" s="17"/>
      <c r="H20" s="90"/>
      <c r="I20" s="90"/>
      <c r="J20" s="90"/>
      <c r="K20" s="13"/>
      <c r="L20" s="13"/>
    </row>
    <row r="21" spans="1:12">
      <c r="A21" t="s">
        <v>43</v>
      </c>
      <c r="B21" s="4" t="s">
        <v>111</v>
      </c>
      <c r="C21" s="18">
        <f>C18*0.75</f>
        <v>24131.639460869399</v>
      </c>
      <c r="D21" s="18">
        <f t="shared" ref="D21:F21" si="6">D18*0.75</f>
        <v>24131.639460869399</v>
      </c>
      <c r="E21" s="18">
        <f t="shared" si="6"/>
        <v>34127.29180785927</v>
      </c>
      <c r="F21" s="18">
        <f t="shared" si="6"/>
        <v>48263.278921738798</v>
      </c>
      <c r="G21" s="17"/>
      <c r="H21" s="90"/>
      <c r="I21" s="90"/>
      <c r="J21" s="90"/>
      <c r="K21" s="13"/>
      <c r="L21" s="13"/>
    </row>
    <row r="22" spans="1:12">
      <c r="A22" t="s">
        <v>43</v>
      </c>
      <c r="B22" s="4" t="s">
        <v>102</v>
      </c>
      <c r="C22" s="18">
        <f>C17-C21</f>
        <v>-10255.799460869399</v>
      </c>
      <c r="D22" s="18">
        <f>D17-D21</f>
        <v>-4505.3994608694011</v>
      </c>
      <c r="E22" s="18">
        <f>E17-E21</f>
        <v>-5082.7918078592702</v>
      </c>
      <c r="F22" s="18">
        <f>F17-F21</f>
        <v>-6507.3789217387966</v>
      </c>
      <c r="G22" s="17"/>
      <c r="H22" s="90"/>
      <c r="I22" s="90"/>
      <c r="J22" s="90"/>
      <c r="K22" s="13"/>
      <c r="L22" s="13"/>
    </row>
    <row r="23" spans="1:12">
      <c r="A23" t="s">
        <v>43</v>
      </c>
      <c r="B23" s="4" t="s">
        <v>103</v>
      </c>
      <c r="C23" s="19">
        <f>C17/C21</f>
        <v>0.57500610443398736</v>
      </c>
      <c r="D23" s="19">
        <f t="shared" ref="D23:F23" si="7">D17/D21</f>
        <v>0.81329907285515679</v>
      </c>
      <c r="E23" s="19">
        <f t="shared" si="7"/>
        <v>0.85106372235816441</v>
      </c>
      <c r="F23" s="19">
        <f t="shared" si="7"/>
        <v>0.86516914998065464</v>
      </c>
      <c r="G23" s="17"/>
      <c r="H23" s="90"/>
      <c r="I23" s="90"/>
      <c r="J23" s="90"/>
      <c r="K23" s="13"/>
      <c r="L23" s="13"/>
    </row>
    <row r="24" spans="1:12">
      <c r="A24" t="s">
        <v>43</v>
      </c>
      <c r="B24" s="4" t="s">
        <v>104</v>
      </c>
      <c r="C24" s="6">
        <v>31959.300186451208</v>
      </c>
      <c r="D24" s="6">
        <v>31959.300186451208</v>
      </c>
      <c r="E24" s="6">
        <v>45197.351149782466</v>
      </c>
      <c r="F24" s="6">
        <v>63918.600372902416</v>
      </c>
      <c r="G24" s="17"/>
      <c r="H24" s="90"/>
      <c r="I24" s="90"/>
      <c r="J24" s="90"/>
      <c r="K24" s="12"/>
      <c r="L24" s="12"/>
    </row>
    <row r="25" spans="1:12">
      <c r="A25" t="s">
        <v>43</v>
      </c>
      <c r="B25" s="4" t="s">
        <v>105</v>
      </c>
      <c r="C25" s="6">
        <f>C17-C24</f>
        <v>-18083.460186451208</v>
      </c>
      <c r="D25" s="6">
        <f>D17-D24</f>
        <v>-12333.06018645121</v>
      </c>
      <c r="E25" s="6">
        <f>E17-E24</f>
        <v>-16152.851149782466</v>
      </c>
      <c r="F25" s="6">
        <f>F17-F24</f>
        <v>-22162.700372902415</v>
      </c>
      <c r="G25" s="17"/>
      <c r="H25" s="90"/>
      <c r="I25" s="90"/>
      <c r="J25" s="90"/>
      <c r="K25" s="12"/>
      <c r="L25" s="12"/>
    </row>
    <row r="26" spans="1:12">
      <c r="A26" t="s">
        <v>43</v>
      </c>
      <c r="B26" s="4" t="s">
        <v>106</v>
      </c>
      <c r="C26" s="5">
        <f>C17/C24</f>
        <v>0.434172210250164</v>
      </c>
      <c r="D26" s="5">
        <f t="shared" ref="D26:F26" si="8">D17/D24</f>
        <v>0.61410105620273647</v>
      </c>
      <c r="E26" s="5">
        <f t="shared" si="8"/>
        <v>0.64261509272407413</v>
      </c>
      <c r="F26" s="5">
        <f t="shared" si="8"/>
        <v>0.65326680741435561</v>
      </c>
      <c r="G26" s="17"/>
      <c r="H26" s="90"/>
      <c r="I26" s="90"/>
      <c r="J26" s="90"/>
      <c r="K26" s="13"/>
      <c r="L26" s="13"/>
    </row>
    <row r="27" spans="1:12">
      <c r="A27" t="s">
        <v>43</v>
      </c>
      <c r="B27" s="4" t="s">
        <v>112</v>
      </c>
      <c r="C27" s="6">
        <v>26440</v>
      </c>
      <c r="D27" s="6">
        <v>26440</v>
      </c>
      <c r="E27" s="6">
        <v>32179</v>
      </c>
      <c r="F27" s="6">
        <v>49991</v>
      </c>
      <c r="G27" s="17"/>
      <c r="H27" s="90"/>
      <c r="I27" s="90"/>
      <c r="J27" s="90"/>
      <c r="K27" s="12"/>
      <c r="L27" s="12"/>
    </row>
    <row r="28" spans="1:12">
      <c r="A28" t="s">
        <v>43</v>
      </c>
      <c r="B28" s="4" t="s">
        <v>108</v>
      </c>
      <c r="C28" s="6">
        <f>C17-C27</f>
        <v>-12564.16</v>
      </c>
      <c r="D28" s="6">
        <f>D17-D27</f>
        <v>-6813.760000000002</v>
      </c>
      <c r="E28" s="6">
        <f>E17-E27</f>
        <v>-3134.5</v>
      </c>
      <c r="F28" s="6">
        <f>F17-F27</f>
        <v>-8235.0999999999985</v>
      </c>
      <c r="G28" s="17"/>
      <c r="H28" s="90"/>
      <c r="I28" s="90"/>
      <c r="J28" s="90"/>
      <c r="K28" s="12"/>
      <c r="L28" s="12"/>
    </row>
    <row r="29" spans="1:12" ht="15.75" thickBot="1">
      <c r="A29" s="40" t="s">
        <v>43</v>
      </c>
      <c r="B29" s="4" t="s">
        <v>109</v>
      </c>
      <c r="C29" s="5">
        <f>C17/C27</f>
        <v>0.5248048411497731</v>
      </c>
      <c r="D29" s="5">
        <f t="shared" ref="D29:F29" si="9">D17/D27</f>
        <v>0.7422934947049924</v>
      </c>
      <c r="E29" s="5">
        <f t="shared" si="9"/>
        <v>0.90259175238509592</v>
      </c>
      <c r="F29" s="5">
        <f t="shared" si="9"/>
        <v>0.83526834830269447</v>
      </c>
      <c r="G29" s="17"/>
      <c r="H29" s="90"/>
      <c r="I29" s="90"/>
      <c r="J29" s="90"/>
      <c r="K29" s="13"/>
      <c r="L29" s="13"/>
    </row>
    <row r="30" spans="1:12">
      <c r="A30" s="63" t="s">
        <v>44</v>
      </c>
      <c r="B30" s="66" t="s">
        <v>97</v>
      </c>
      <c r="C30" s="67">
        <v>11468.5</v>
      </c>
      <c r="D30" s="67">
        <v>15328.439999999999</v>
      </c>
      <c r="E30" s="67">
        <v>27428.5</v>
      </c>
      <c r="F30" s="67">
        <v>36758.800000000003</v>
      </c>
      <c r="G30" s="104"/>
      <c r="H30" s="91">
        <v>17274.45</v>
      </c>
      <c r="I30" s="91"/>
      <c r="J30" s="91"/>
      <c r="K30" s="12"/>
      <c r="L30" s="12"/>
    </row>
    <row r="31" spans="1:12">
      <c r="A31" t="s">
        <v>44</v>
      </c>
      <c r="B31" s="4" t="s">
        <v>113</v>
      </c>
      <c r="C31" s="6">
        <v>27906.302791888851</v>
      </c>
      <c r="D31" s="6">
        <v>27906.302791888851</v>
      </c>
      <c r="E31" s="6">
        <v>39465.471883979386</v>
      </c>
      <c r="F31" s="6">
        <v>55812.605583777702</v>
      </c>
      <c r="G31" s="17"/>
      <c r="H31" s="6">
        <v>27906.302791888851</v>
      </c>
      <c r="I31" s="90"/>
      <c r="J31" s="90"/>
      <c r="K31" s="12"/>
      <c r="L31" s="12"/>
    </row>
    <row r="32" spans="1:12">
      <c r="A32" t="s">
        <v>44</v>
      </c>
      <c r="B32" s="4" t="s">
        <v>99</v>
      </c>
      <c r="C32" s="7">
        <f>C30-C31</f>
        <v>-16437.802791888851</v>
      </c>
      <c r="D32" s="7">
        <f>D30-D31</f>
        <v>-12577.862791888852</v>
      </c>
      <c r="E32" s="7">
        <f>E30-E31</f>
        <v>-12036.971883979386</v>
      </c>
      <c r="F32" s="7">
        <f>F30-F31</f>
        <v>-19053.805583777699</v>
      </c>
      <c r="G32" s="103"/>
      <c r="H32" s="7">
        <f>H30-H31</f>
        <v>-10631.85279188885</v>
      </c>
      <c r="I32" s="90"/>
      <c r="J32" s="90"/>
      <c r="K32" s="12"/>
      <c r="L32" s="12"/>
    </row>
    <row r="33" spans="1:12">
      <c r="A33" t="s">
        <v>44</v>
      </c>
      <c r="B33" s="4" t="s">
        <v>100</v>
      </c>
      <c r="C33" s="5">
        <f>C30/C31</f>
        <v>0.41096450810866264</v>
      </c>
      <c r="D33" s="5">
        <f t="shared" ref="D33:H33" si="10">D30/D31</f>
        <v>0.54928236514567275</v>
      </c>
      <c r="E33" s="5">
        <f t="shared" si="10"/>
        <v>0.69499992501380237</v>
      </c>
      <c r="F33" s="5">
        <f t="shared" si="10"/>
        <v>0.65861107209594583</v>
      </c>
      <c r="G33" s="5"/>
      <c r="H33" s="5">
        <f t="shared" si="10"/>
        <v>0.6190160742117703</v>
      </c>
      <c r="I33" s="90"/>
      <c r="J33" s="90"/>
      <c r="K33" s="13"/>
      <c r="L33" s="13"/>
    </row>
    <row r="34" spans="1:12">
      <c r="A34" t="s">
        <v>44</v>
      </c>
      <c r="B34" s="4" t="s">
        <v>114</v>
      </c>
      <c r="C34" s="6">
        <f>C31*0.75</f>
        <v>20929.727093916637</v>
      </c>
      <c r="D34" s="6">
        <f t="shared" ref="D34:H34" si="11">D31*0.75</f>
        <v>20929.727093916637</v>
      </c>
      <c r="E34" s="6">
        <f t="shared" si="11"/>
        <v>29599.103912984538</v>
      </c>
      <c r="F34" s="6">
        <f t="shared" si="11"/>
        <v>41859.454187833275</v>
      </c>
      <c r="G34" s="6"/>
      <c r="H34" s="6">
        <f t="shared" si="11"/>
        <v>20929.727093916637</v>
      </c>
      <c r="I34" s="90"/>
      <c r="J34" s="90"/>
      <c r="K34" s="13"/>
      <c r="L34" s="13"/>
    </row>
    <row r="35" spans="1:12">
      <c r="A35" t="s">
        <v>44</v>
      </c>
      <c r="B35" s="4" t="s">
        <v>102</v>
      </c>
      <c r="C35" s="6">
        <f>C30-C34</f>
        <v>-9461.2270939166374</v>
      </c>
      <c r="D35" s="6">
        <f>D30-D34</f>
        <v>-5601.2870939166387</v>
      </c>
      <c r="E35" s="6">
        <f>E30-E34</f>
        <v>-2170.6039129845376</v>
      </c>
      <c r="F35" s="6">
        <f>F30-F34</f>
        <v>-5100.6541878332719</v>
      </c>
      <c r="G35" s="6"/>
      <c r="H35" s="6">
        <f t="shared" ref="H35" si="12">H30-H34</f>
        <v>-3655.2770939166367</v>
      </c>
      <c r="I35" s="90"/>
      <c r="J35" s="90"/>
      <c r="K35" s="13"/>
      <c r="L35" s="13"/>
    </row>
    <row r="36" spans="1:12">
      <c r="A36" t="s">
        <v>44</v>
      </c>
      <c r="B36" s="4" t="s">
        <v>103</v>
      </c>
      <c r="C36" s="5">
        <f>C30/C34</f>
        <v>0.54795267747821685</v>
      </c>
      <c r="D36" s="5">
        <f t="shared" ref="D36:H36" si="13">D30/D34</f>
        <v>0.73237648686089707</v>
      </c>
      <c r="E36" s="5">
        <f t="shared" si="13"/>
        <v>0.92666656668506997</v>
      </c>
      <c r="F36" s="5">
        <f t="shared" si="13"/>
        <v>0.87814809612792777</v>
      </c>
      <c r="G36" s="5"/>
      <c r="H36" s="5">
        <f t="shared" si="13"/>
        <v>0.82535476561569376</v>
      </c>
      <c r="I36" s="90"/>
      <c r="J36" s="90"/>
      <c r="K36" s="13"/>
      <c r="L36" s="13"/>
    </row>
    <row r="37" spans="1:12">
      <c r="A37" t="s">
        <v>44</v>
      </c>
      <c r="B37" s="4" t="s">
        <v>104</v>
      </c>
      <c r="C37" s="6">
        <v>31959.300186451208</v>
      </c>
      <c r="D37" s="6">
        <v>31959.300186451208</v>
      </c>
      <c r="E37" s="6">
        <v>45197.351149782466</v>
      </c>
      <c r="F37" s="6">
        <v>63918.600372902416</v>
      </c>
      <c r="G37" s="17"/>
      <c r="H37" s="6">
        <v>31959.300186451208</v>
      </c>
      <c r="I37" s="90"/>
      <c r="J37" s="90"/>
      <c r="K37" s="12"/>
      <c r="L37" s="12"/>
    </row>
    <row r="38" spans="1:12">
      <c r="A38" t="s">
        <v>44</v>
      </c>
      <c r="B38" s="4" t="s">
        <v>105</v>
      </c>
      <c r="C38" s="6">
        <f>C30-C37</f>
        <v>-20490.800186451208</v>
      </c>
      <c r="D38" s="6">
        <f>D30-D37</f>
        <v>-16630.860186451209</v>
      </c>
      <c r="E38" s="6">
        <f>E30-E37</f>
        <v>-17768.851149782466</v>
      </c>
      <c r="F38" s="6">
        <f>F30-F37</f>
        <v>-27159.800372902413</v>
      </c>
      <c r="G38" s="17"/>
      <c r="H38" s="6">
        <f>H30-H37</f>
        <v>-14684.850186451207</v>
      </c>
      <c r="I38" s="90"/>
      <c r="J38" s="90"/>
      <c r="K38" s="12"/>
      <c r="L38" s="12"/>
    </row>
    <row r="39" spans="1:12">
      <c r="A39" t="s">
        <v>44</v>
      </c>
      <c r="B39" s="4" t="s">
        <v>106</v>
      </c>
      <c r="C39" s="5">
        <f>C30/C37</f>
        <v>0.35884703147730201</v>
      </c>
      <c r="D39" s="5">
        <f t="shared" ref="D39:H39" si="14">D30/D37</f>
        <v>0.47962376868622175</v>
      </c>
      <c r="E39" s="5">
        <f t="shared" si="14"/>
        <v>0.60686078502925744</v>
      </c>
      <c r="F39" s="5">
        <f t="shared" si="14"/>
        <v>0.57508768630020701</v>
      </c>
      <c r="G39" s="5"/>
      <c r="H39" s="5">
        <f t="shared" si="14"/>
        <v>0.54051402562698514</v>
      </c>
      <c r="I39" s="90"/>
      <c r="J39" s="90"/>
      <c r="K39" s="13"/>
      <c r="L39" s="13"/>
    </row>
    <row r="40" spans="1:12">
      <c r="A40" t="s">
        <v>44</v>
      </c>
      <c r="B40" s="4" t="s">
        <v>115</v>
      </c>
      <c r="C40" s="6">
        <v>26440</v>
      </c>
      <c r="D40" s="6">
        <v>26440</v>
      </c>
      <c r="E40" s="6">
        <v>32179</v>
      </c>
      <c r="F40" s="6">
        <v>49991</v>
      </c>
      <c r="G40" s="17"/>
      <c r="H40" s="6">
        <v>26440</v>
      </c>
      <c r="I40" s="90"/>
      <c r="J40" s="90"/>
      <c r="K40" s="12"/>
      <c r="L40" s="12"/>
    </row>
    <row r="41" spans="1:12">
      <c r="A41" t="s">
        <v>44</v>
      </c>
      <c r="B41" s="4" t="s">
        <v>108</v>
      </c>
      <c r="C41" s="6">
        <f>C30-C40</f>
        <v>-14971.5</v>
      </c>
      <c r="D41" s="6">
        <f>D30-D40</f>
        <v>-11111.560000000001</v>
      </c>
      <c r="E41" s="6">
        <f>E30-E40</f>
        <v>-4750.5</v>
      </c>
      <c r="F41" s="6">
        <f>F30-F40</f>
        <v>-13232.199999999997</v>
      </c>
      <c r="G41" s="17"/>
      <c r="H41" s="6">
        <f>H30-H40</f>
        <v>-9165.5499999999993</v>
      </c>
      <c r="I41" s="90"/>
      <c r="J41" s="90"/>
      <c r="K41" s="12"/>
      <c r="L41" s="12"/>
    </row>
    <row r="42" spans="1:12" ht="15.75" thickBot="1">
      <c r="A42" s="4" t="s">
        <v>44</v>
      </c>
      <c r="B42" s="4" t="s">
        <v>109</v>
      </c>
      <c r="C42" s="5">
        <f>C30/C40</f>
        <v>0.43375567322239034</v>
      </c>
      <c r="D42" s="5">
        <f t="shared" ref="D42:H42" si="15">D30/D40</f>
        <v>0.57974432677760968</v>
      </c>
      <c r="E42" s="5">
        <f t="shared" si="15"/>
        <v>0.85237266540290246</v>
      </c>
      <c r="F42" s="5">
        <f t="shared" si="15"/>
        <v>0.73530835550399076</v>
      </c>
      <c r="G42" s="5"/>
      <c r="H42" s="5">
        <f t="shared" si="15"/>
        <v>0.65334531013615738</v>
      </c>
      <c r="I42" s="90"/>
      <c r="J42" s="90"/>
      <c r="K42" s="13"/>
      <c r="L42" s="13"/>
    </row>
    <row r="43" spans="1:12">
      <c r="A43" s="63" t="s">
        <v>46</v>
      </c>
      <c r="B43" s="66" t="s">
        <v>97</v>
      </c>
      <c r="C43" s="67">
        <v>11312.5</v>
      </c>
      <c r="D43" s="67">
        <v>14480.33</v>
      </c>
      <c r="E43" s="67">
        <v>26183</v>
      </c>
      <c r="F43" s="67">
        <v>34131</v>
      </c>
      <c r="G43" s="104"/>
      <c r="H43" s="91"/>
      <c r="I43" s="91"/>
      <c r="J43" s="91"/>
      <c r="K43" s="12"/>
      <c r="L43" s="12"/>
    </row>
    <row r="44" spans="1:12">
      <c r="A44" t="s">
        <v>46</v>
      </c>
      <c r="B44" s="4" t="s">
        <v>116</v>
      </c>
      <c r="C44" s="6">
        <v>27580</v>
      </c>
      <c r="D44" s="6">
        <v>27580</v>
      </c>
      <c r="E44" s="6">
        <v>39003</v>
      </c>
      <c r="F44" s="6">
        <v>55159.225782838301</v>
      </c>
      <c r="G44" s="17"/>
      <c r="H44" s="90"/>
      <c r="I44" s="90"/>
      <c r="J44" s="90"/>
      <c r="K44" s="12"/>
      <c r="L44" s="12"/>
    </row>
    <row r="45" spans="1:12">
      <c r="A45" t="s">
        <v>46</v>
      </c>
      <c r="B45" s="4" t="s">
        <v>99</v>
      </c>
      <c r="C45" s="7">
        <f>C43-C44</f>
        <v>-16267.5</v>
      </c>
      <c r="D45" s="7">
        <f>D43-D44</f>
        <v>-13099.67</v>
      </c>
      <c r="E45" s="7">
        <f>E43-E44</f>
        <v>-12820</v>
      </c>
      <c r="F45" s="7">
        <f>F43-F44</f>
        <v>-21028.225782838301</v>
      </c>
      <c r="G45" s="103"/>
      <c r="H45" s="90"/>
      <c r="I45" s="90"/>
      <c r="J45" s="90"/>
      <c r="K45" s="12"/>
      <c r="L45" s="12"/>
    </row>
    <row r="46" spans="1:12">
      <c r="A46" t="s">
        <v>46</v>
      </c>
      <c r="B46" s="4" t="s">
        <v>100</v>
      </c>
      <c r="C46" s="21">
        <f>C43/C44</f>
        <v>0.41017041334300219</v>
      </c>
      <c r="D46" s="21">
        <f t="shared" ref="D46:F46" si="16">D43/D44</f>
        <v>0.52503009427121106</v>
      </c>
      <c r="E46" s="21">
        <f t="shared" si="16"/>
        <v>0.67130733533317954</v>
      </c>
      <c r="F46" s="21">
        <f t="shared" si="16"/>
        <v>0.61877228180057564</v>
      </c>
      <c r="G46" s="17"/>
      <c r="H46" s="90"/>
      <c r="I46" s="90"/>
      <c r="J46" s="90"/>
      <c r="K46" s="13"/>
      <c r="L46" s="13"/>
    </row>
    <row r="47" spans="1:12">
      <c r="A47" t="s">
        <v>46</v>
      </c>
      <c r="B47" s="4" t="s">
        <v>117</v>
      </c>
      <c r="C47" s="7">
        <f>C44*0.75</f>
        <v>20685</v>
      </c>
      <c r="D47" s="7">
        <f t="shared" ref="D47:F47" si="17">D44*0.75</f>
        <v>20685</v>
      </c>
      <c r="E47" s="7">
        <f t="shared" si="17"/>
        <v>29252.25</v>
      </c>
      <c r="F47" s="7">
        <f t="shared" si="17"/>
        <v>41369.419337128726</v>
      </c>
      <c r="G47" s="17"/>
      <c r="H47" s="90"/>
      <c r="I47" s="90"/>
      <c r="J47" s="90"/>
      <c r="K47" s="13"/>
      <c r="L47" s="13"/>
    </row>
    <row r="48" spans="1:12">
      <c r="A48" t="s">
        <v>46</v>
      </c>
      <c r="B48" s="4" t="s">
        <v>102</v>
      </c>
      <c r="C48" s="7">
        <f>C43-C47</f>
        <v>-9372.5</v>
      </c>
      <c r="D48" s="7">
        <f>D43-D47</f>
        <v>-6204.67</v>
      </c>
      <c r="E48" s="7">
        <f>E43-E47</f>
        <v>-3069.25</v>
      </c>
      <c r="F48" s="7">
        <f>F43-F47</f>
        <v>-7238.4193371287256</v>
      </c>
      <c r="G48" s="17"/>
      <c r="H48" s="90"/>
      <c r="I48" s="90"/>
      <c r="J48" s="90"/>
      <c r="K48" s="13"/>
      <c r="L48" s="13"/>
    </row>
    <row r="49" spans="1:12">
      <c r="A49" t="s">
        <v>46</v>
      </c>
      <c r="B49" s="4" t="s">
        <v>103</v>
      </c>
      <c r="C49" s="5">
        <f>C43/C47</f>
        <v>0.54689388445733622</v>
      </c>
      <c r="D49" s="5">
        <f t="shared" ref="D49:F49" si="18">D43/D47</f>
        <v>0.700040125694948</v>
      </c>
      <c r="E49" s="5">
        <f t="shared" si="18"/>
        <v>0.89507644711090595</v>
      </c>
      <c r="F49" s="5">
        <f t="shared" si="18"/>
        <v>0.82502970906743422</v>
      </c>
      <c r="G49" s="17"/>
      <c r="H49" s="90"/>
      <c r="I49" s="90"/>
      <c r="J49" s="90"/>
      <c r="K49" s="13"/>
      <c r="L49" s="13"/>
    </row>
    <row r="50" spans="1:12">
      <c r="A50" t="s">
        <v>46</v>
      </c>
      <c r="B50" s="4" t="s">
        <v>104</v>
      </c>
      <c r="C50" s="6">
        <v>31959.300186451208</v>
      </c>
      <c r="D50" s="6">
        <v>31959.300186451208</v>
      </c>
      <c r="E50" s="6">
        <v>45197.351149782466</v>
      </c>
      <c r="F50" s="6">
        <v>63918.600372902416</v>
      </c>
      <c r="G50" s="17"/>
      <c r="H50" s="90"/>
      <c r="I50" s="90"/>
      <c r="J50" s="90"/>
      <c r="K50" s="12"/>
      <c r="L50" s="12"/>
    </row>
    <row r="51" spans="1:12">
      <c r="A51" t="s">
        <v>46</v>
      </c>
      <c r="B51" s="4" t="s">
        <v>105</v>
      </c>
      <c r="C51" s="6">
        <f>C43-C50</f>
        <v>-20646.800186451208</v>
      </c>
      <c r="D51" s="6">
        <f>D43-D50</f>
        <v>-17478.97018645121</v>
      </c>
      <c r="E51" s="6">
        <f>E43-E50</f>
        <v>-19014.351149782466</v>
      </c>
      <c r="F51" s="6">
        <f>F43-F50</f>
        <v>-29787.600372902416</v>
      </c>
      <c r="G51" s="17"/>
      <c r="H51" s="90"/>
      <c r="I51" s="90"/>
      <c r="J51" s="90"/>
      <c r="K51" s="12"/>
      <c r="L51" s="12"/>
    </row>
    <row r="52" spans="1:12">
      <c r="A52" t="s">
        <v>46</v>
      </c>
      <c r="B52" s="4" t="s">
        <v>106</v>
      </c>
      <c r="C52" s="5">
        <f>C43/C50</f>
        <v>0.35396582321898928</v>
      </c>
      <c r="D52" s="5">
        <f t="shared" ref="D52:F52" si="19">D43/D50</f>
        <v>0.45308657935316043</v>
      </c>
      <c r="E52" s="5">
        <f t="shared" si="19"/>
        <v>0.57930386037957049</v>
      </c>
      <c r="F52" s="5">
        <f t="shared" si="19"/>
        <v>0.53397602264253363</v>
      </c>
      <c r="G52" s="17"/>
      <c r="H52" s="90"/>
      <c r="I52" s="90"/>
      <c r="J52" s="90"/>
      <c r="K52" s="13"/>
      <c r="L52" s="13"/>
    </row>
    <row r="53" spans="1:12">
      <c r="A53" t="s">
        <v>46</v>
      </c>
      <c r="B53" s="4" t="s">
        <v>118</v>
      </c>
      <c r="C53" s="6">
        <v>22361</v>
      </c>
      <c r="D53" s="6">
        <v>22361</v>
      </c>
      <c r="E53" s="6">
        <v>27214</v>
      </c>
      <c r="F53" s="6">
        <v>42278</v>
      </c>
      <c r="G53" s="17"/>
      <c r="H53" s="90"/>
      <c r="I53" s="90"/>
      <c r="J53" s="90"/>
      <c r="K53" s="12"/>
      <c r="L53" s="12"/>
    </row>
    <row r="54" spans="1:12">
      <c r="A54" t="s">
        <v>46</v>
      </c>
      <c r="B54" s="4" t="s">
        <v>108</v>
      </c>
      <c r="C54" s="6">
        <f>C43-C53</f>
        <v>-11048.5</v>
      </c>
      <c r="D54" s="6">
        <f>D43-D53</f>
        <v>-7880.67</v>
      </c>
      <c r="E54" s="6">
        <f>E43-E53</f>
        <v>-1031</v>
      </c>
      <c r="F54" s="6">
        <f>F43-F53</f>
        <v>-8147</v>
      </c>
      <c r="G54" s="17"/>
      <c r="H54" s="90"/>
      <c r="I54" s="90"/>
      <c r="J54" s="90"/>
      <c r="K54" s="12"/>
      <c r="L54" s="12"/>
    </row>
    <row r="55" spans="1:12" ht="15.75" thickBot="1">
      <c r="A55" s="4" t="s">
        <v>46</v>
      </c>
      <c r="B55" s="4" t="s">
        <v>109</v>
      </c>
      <c r="C55" s="5">
        <f>C43/C53</f>
        <v>0.50590313492240957</v>
      </c>
      <c r="D55" s="5">
        <f t="shared" ref="D55:F55" si="20">D43/D53</f>
        <v>0.64757077053799028</v>
      </c>
      <c r="E55" s="5">
        <f t="shared" si="20"/>
        <v>0.96211508782244437</v>
      </c>
      <c r="F55" s="5">
        <f t="shared" si="20"/>
        <v>0.8072993046028667</v>
      </c>
      <c r="G55" s="17"/>
      <c r="H55" s="90"/>
      <c r="I55" s="90"/>
      <c r="J55" s="90"/>
      <c r="K55" s="13"/>
      <c r="L55" s="13"/>
    </row>
    <row r="56" spans="1:12">
      <c r="A56" s="63" t="s">
        <v>47</v>
      </c>
      <c r="B56" s="66" t="s">
        <v>97</v>
      </c>
      <c r="C56" s="67">
        <v>12961.83</v>
      </c>
      <c r="D56" s="67">
        <v>20839.96</v>
      </c>
      <c r="E56" s="67">
        <v>29251.379999999997</v>
      </c>
      <c r="F56" s="67">
        <v>37997.72</v>
      </c>
      <c r="G56" s="104"/>
      <c r="H56" s="91"/>
      <c r="I56" s="91"/>
      <c r="J56" s="91"/>
      <c r="K56" s="12"/>
      <c r="L56" s="12"/>
    </row>
    <row r="57" spans="1:12">
      <c r="A57" t="s">
        <v>47</v>
      </c>
      <c r="B57" s="4" t="s">
        <v>119</v>
      </c>
      <c r="C57" s="6">
        <v>26924.2571735077</v>
      </c>
      <c r="D57" s="6">
        <v>26924.2571735077</v>
      </c>
      <c r="E57" s="6">
        <v>38076.649651595682</v>
      </c>
      <c r="F57" s="6">
        <v>53848.5143470154</v>
      </c>
      <c r="G57" s="17"/>
      <c r="H57" s="90"/>
      <c r="I57" s="90"/>
      <c r="J57" s="90"/>
      <c r="K57" s="12"/>
      <c r="L57" s="12"/>
    </row>
    <row r="58" spans="1:12">
      <c r="A58" t="s">
        <v>47</v>
      </c>
      <c r="B58" s="4" t="s">
        <v>99</v>
      </c>
      <c r="C58" s="7">
        <f>C56-C57</f>
        <v>-13962.4271735077</v>
      </c>
      <c r="D58" s="7">
        <f>D56-D57</f>
        <v>-6084.2971735077008</v>
      </c>
      <c r="E58" s="7">
        <f>E56-E57</f>
        <v>-8825.269651595685</v>
      </c>
      <c r="F58" s="7">
        <f>F56-F57</f>
        <v>-15850.794347015399</v>
      </c>
      <c r="G58" s="103"/>
      <c r="H58" s="90"/>
      <c r="I58" s="90"/>
      <c r="J58" s="90"/>
      <c r="K58" s="12"/>
      <c r="L58" s="12"/>
    </row>
    <row r="59" spans="1:12">
      <c r="A59" t="s">
        <v>47</v>
      </c>
      <c r="B59" s="4" t="s">
        <v>100</v>
      </c>
      <c r="C59" s="20">
        <f>C56/C57</f>
        <v>0.48141829564582667</v>
      </c>
      <c r="D59" s="20">
        <f t="shared" ref="D59:F59" si="21">D56/D57</f>
        <v>0.77402172567663685</v>
      </c>
      <c r="E59" s="20">
        <f t="shared" si="21"/>
        <v>0.76822357711753553</v>
      </c>
      <c r="F59" s="20">
        <f t="shared" si="21"/>
        <v>0.70564100905610327</v>
      </c>
      <c r="G59" s="17"/>
      <c r="H59" s="90"/>
      <c r="I59" s="90"/>
      <c r="J59" s="90"/>
      <c r="K59" s="13"/>
      <c r="L59" s="13"/>
    </row>
    <row r="60" spans="1:12">
      <c r="A60" t="s">
        <v>47</v>
      </c>
      <c r="B60" s="4" t="s">
        <v>120</v>
      </c>
      <c r="C60" s="6">
        <f>C57*0.75</f>
        <v>20193.192880130773</v>
      </c>
      <c r="D60" s="6">
        <f t="shared" ref="D60:F60" si="22">D57*0.75</f>
        <v>20193.192880130773</v>
      </c>
      <c r="E60" s="6">
        <f t="shared" si="22"/>
        <v>28557.487238696762</v>
      </c>
      <c r="F60" s="6">
        <f t="shared" si="22"/>
        <v>40386.385760261546</v>
      </c>
      <c r="G60" s="17"/>
      <c r="H60" s="90"/>
      <c r="I60" s="90"/>
      <c r="J60" s="90"/>
      <c r="K60" s="13"/>
      <c r="L60" s="13"/>
    </row>
    <row r="61" spans="1:12">
      <c r="A61" t="s">
        <v>47</v>
      </c>
      <c r="B61" s="4" t="s">
        <v>102</v>
      </c>
      <c r="C61" s="6">
        <f>C56-C60</f>
        <v>-7231.3628801307732</v>
      </c>
      <c r="D61" s="6">
        <f>D56-D60</f>
        <v>646.76711986922601</v>
      </c>
      <c r="E61" s="6">
        <f>E56-E60</f>
        <v>693.8927613032356</v>
      </c>
      <c r="F61" s="6">
        <f>F56-F60</f>
        <v>-2388.6657602615451</v>
      </c>
      <c r="G61" s="17"/>
      <c r="H61" s="90"/>
      <c r="I61" s="90"/>
      <c r="J61" s="90"/>
      <c r="K61" s="13"/>
      <c r="L61" s="13"/>
    </row>
    <row r="62" spans="1:12">
      <c r="A62" t="s">
        <v>47</v>
      </c>
      <c r="B62" s="4" t="s">
        <v>103</v>
      </c>
      <c r="C62" s="20">
        <f>C56/C60</f>
        <v>0.64189106086110226</v>
      </c>
      <c r="D62" s="20">
        <f t="shared" ref="D62:F62" si="23">D56/D60</f>
        <v>1.0320289675688492</v>
      </c>
      <c r="E62" s="20">
        <f t="shared" si="23"/>
        <v>1.0242981028233806</v>
      </c>
      <c r="F62" s="20">
        <f t="shared" si="23"/>
        <v>0.94085467874147111</v>
      </c>
      <c r="G62" s="17"/>
      <c r="H62" s="90"/>
      <c r="I62" s="90"/>
      <c r="J62" s="90"/>
      <c r="K62" s="13"/>
      <c r="L62" s="13"/>
    </row>
    <row r="63" spans="1:12">
      <c r="A63" t="s">
        <v>47</v>
      </c>
      <c r="B63" s="4" t="s">
        <v>104</v>
      </c>
      <c r="C63" s="6">
        <v>31959.300186451208</v>
      </c>
      <c r="D63" s="6">
        <v>31959.300186451208</v>
      </c>
      <c r="E63" s="6">
        <v>45197.351149782466</v>
      </c>
      <c r="F63" s="6">
        <v>63918.600372902416</v>
      </c>
      <c r="G63" s="17"/>
      <c r="H63" s="90"/>
      <c r="I63" s="90"/>
      <c r="J63" s="90"/>
      <c r="K63" s="12"/>
      <c r="L63" s="12"/>
    </row>
    <row r="64" spans="1:12">
      <c r="A64" t="s">
        <v>47</v>
      </c>
      <c r="B64" s="4" t="s">
        <v>105</v>
      </c>
      <c r="C64" s="6">
        <f>C56-C63</f>
        <v>-18997.47018645121</v>
      </c>
      <c r="D64" s="6">
        <f>D56-D63</f>
        <v>-11119.340186451209</v>
      </c>
      <c r="E64" s="6">
        <f>E56-E63</f>
        <v>-15945.971149782468</v>
      </c>
      <c r="F64" s="6">
        <f>F56-F63</f>
        <v>-25920.880372902415</v>
      </c>
      <c r="G64" s="17"/>
      <c r="H64" s="90"/>
      <c r="I64" s="90"/>
      <c r="J64" s="90"/>
      <c r="K64" s="12"/>
      <c r="L64" s="12"/>
    </row>
    <row r="65" spans="1:12">
      <c r="A65" t="s">
        <v>47</v>
      </c>
      <c r="B65" s="4" t="s">
        <v>106</v>
      </c>
      <c r="C65" s="20">
        <f>C56/C63</f>
        <v>0.40557302332593076</v>
      </c>
      <c r="D65" s="20">
        <f t="shared" ref="D65:F65" si="24">D56/D63</f>
        <v>0.65207810804427035</v>
      </c>
      <c r="E65" s="20">
        <f t="shared" si="24"/>
        <v>0.64719235211510362</v>
      </c>
      <c r="F65" s="20">
        <f t="shared" si="24"/>
        <v>0.59447046365722234</v>
      </c>
      <c r="G65" s="17"/>
      <c r="H65" s="90"/>
      <c r="I65" s="90"/>
      <c r="J65" s="90"/>
      <c r="K65" s="13"/>
      <c r="L65" s="13"/>
    </row>
    <row r="66" spans="1:12">
      <c r="A66" t="s">
        <v>47</v>
      </c>
      <c r="B66" s="4" t="s">
        <v>121</v>
      </c>
      <c r="C66" s="6">
        <v>22361</v>
      </c>
      <c r="D66" s="6">
        <v>22361</v>
      </c>
      <c r="E66" s="6">
        <v>27214</v>
      </c>
      <c r="F66" s="6">
        <v>42278</v>
      </c>
      <c r="G66" s="17"/>
      <c r="H66" s="90"/>
      <c r="I66" s="90"/>
      <c r="J66" s="90"/>
      <c r="K66" s="12"/>
      <c r="L66" s="12"/>
    </row>
    <row r="67" spans="1:12">
      <c r="A67" t="s">
        <v>47</v>
      </c>
      <c r="B67" s="4" t="s">
        <v>108</v>
      </c>
      <c r="C67" s="6">
        <f>C56-C66</f>
        <v>-9399.17</v>
      </c>
      <c r="D67" s="6">
        <f>D56-D66</f>
        <v>-1521.0400000000009</v>
      </c>
      <c r="E67" s="6">
        <f>E56-E66</f>
        <v>2037.3799999999974</v>
      </c>
      <c r="F67" s="6">
        <f>F56-F66</f>
        <v>-4280.2799999999988</v>
      </c>
      <c r="G67" s="17"/>
      <c r="H67" s="90"/>
      <c r="I67" s="90"/>
      <c r="J67" s="90"/>
      <c r="K67" s="12"/>
      <c r="L67" s="12"/>
    </row>
    <row r="68" spans="1:12" ht="15.75" thickBot="1">
      <c r="A68" s="4" t="s">
        <v>47</v>
      </c>
      <c r="B68" s="4" t="s">
        <v>109</v>
      </c>
      <c r="C68" s="20">
        <f>C56/C66</f>
        <v>0.57966235857072579</v>
      </c>
      <c r="D68" s="20">
        <f t="shared" ref="D68:F68" si="25">D56/D66</f>
        <v>0.93197799740619824</v>
      </c>
      <c r="E68" s="20">
        <f t="shared" si="25"/>
        <v>1.0748651429411331</v>
      </c>
      <c r="F68" s="20">
        <f t="shared" si="25"/>
        <v>0.89875869246416584</v>
      </c>
      <c r="G68" s="17"/>
      <c r="H68" s="90"/>
      <c r="I68" s="90"/>
      <c r="J68" s="90"/>
      <c r="K68" s="13"/>
      <c r="L68" s="13"/>
    </row>
    <row r="69" spans="1:12">
      <c r="A69" s="63" t="s">
        <v>48</v>
      </c>
      <c r="B69" s="66" t="s">
        <v>97</v>
      </c>
      <c r="C69" s="67">
        <v>33272.619999999995</v>
      </c>
      <c r="D69" s="67">
        <v>37272.22</v>
      </c>
      <c r="E69" s="67">
        <v>47038.310000000005</v>
      </c>
      <c r="F69" s="67">
        <v>58817.26</v>
      </c>
      <c r="G69" s="104"/>
      <c r="H69" s="91"/>
      <c r="I69" s="91"/>
      <c r="J69" s="91"/>
      <c r="K69" s="12"/>
      <c r="L69" s="12"/>
    </row>
    <row r="70" spans="1:12">
      <c r="A70" t="s">
        <v>48</v>
      </c>
      <c r="B70" s="4" t="s">
        <v>122</v>
      </c>
      <c r="C70" s="6">
        <v>38143.472400713697</v>
      </c>
      <c r="D70" s="6">
        <v>38143.472400713697</v>
      </c>
      <c r="E70" s="6">
        <v>53943.015985093152</v>
      </c>
      <c r="F70" s="6">
        <v>76286.944801427395</v>
      </c>
      <c r="G70" s="17"/>
      <c r="H70" s="90"/>
      <c r="I70" s="90"/>
      <c r="J70" s="90"/>
      <c r="K70" s="12"/>
      <c r="L70" s="12"/>
    </row>
    <row r="71" spans="1:12">
      <c r="A71" t="s">
        <v>48</v>
      </c>
      <c r="B71" s="4" t="s">
        <v>123</v>
      </c>
      <c r="C71" s="7">
        <f>C69-C70</f>
        <v>-4870.8524007137021</v>
      </c>
      <c r="D71" s="7">
        <f>D69-D70</f>
        <v>-871.25240071369626</v>
      </c>
      <c r="E71" s="7">
        <f>E69-E70</f>
        <v>-6904.7059850931473</v>
      </c>
      <c r="F71" s="7">
        <f>F69-F70</f>
        <v>-17469.684801427393</v>
      </c>
      <c r="G71" s="103"/>
      <c r="H71" s="90"/>
      <c r="I71" s="90"/>
      <c r="J71" s="90"/>
      <c r="K71" s="12"/>
      <c r="L71" s="12"/>
    </row>
    <row r="72" spans="1:12">
      <c r="A72" t="s">
        <v>48</v>
      </c>
      <c r="B72" s="4" t="s">
        <v>124</v>
      </c>
      <c r="C72" s="5">
        <f>C69/C70</f>
        <v>0.87230180961126746</v>
      </c>
      <c r="D72" s="5">
        <f t="shared" ref="D72:F72" si="26">D69/D70</f>
        <v>0.97715854520110779</v>
      </c>
      <c r="E72" s="5">
        <f t="shared" si="26"/>
        <v>0.87200000113080023</v>
      </c>
      <c r="F72" s="5">
        <f t="shared" si="26"/>
        <v>0.77100033502586252</v>
      </c>
      <c r="G72" s="17"/>
      <c r="H72" s="90"/>
      <c r="I72" s="90"/>
      <c r="J72" s="90"/>
      <c r="K72" s="13"/>
      <c r="L72" s="13"/>
    </row>
    <row r="73" spans="1:12">
      <c r="A73" t="s">
        <v>48</v>
      </c>
      <c r="B73" s="4" t="s">
        <v>125</v>
      </c>
      <c r="C73" s="6">
        <f>C70*0.75</f>
        <v>28607.604300535273</v>
      </c>
      <c r="D73" s="6">
        <f t="shared" ref="D73:F73" si="27">D70*0.75</f>
        <v>28607.604300535273</v>
      </c>
      <c r="E73" s="6">
        <f t="shared" si="27"/>
        <v>40457.261988819868</v>
      </c>
      <c r="F73" s="6">
        <f t="shared" si="27"/>
        <v>57215.208601070546</v>
      </c>
      <c r="G73" s="17"/>
      <c r="H73" s="90"/>
      <c r="I73" s="90"/>
      <c r="J73" s="90"/>
      <c r="K73" s="13"/>
      <c r="L73" s="13"/>
    </row>
    <row r="74" spans="1:12">
      <c r="A74" t="s">
        <v>48</v>
      </c>
      <c r="B74" s="4" t="s">
        <v>126</v>
      </c>
      <c r="C74" s="6">
        <f>C69-C73</f>
        <v>4665.0156994647223</v>
      </c>
      <c r="D74" s="6">
        <f>D69-D73</f>
        <v>8664.6156994647281</v>
      </c>
      <c r="E74" s="6">
        <f>E69-E73</f>
        <v>6581.0480111801371</v>
      </c>
      <c r="F74" s="6">
        <f>F69-F73</f>
        <v>1602.0513989294559</v>
      </c>
      <c r="G74" s="17"/>
      <c r="H74" s="90"/>
      <c r="I74" s="90"/>
      <c r="J74" s="90"/>
      <c r="K74" s="13"/>
      <c r="L74" s="13"/>
    </row>
    <row r="75" spans="1:12" ht="15.75" thickBot="1">
      <c r="A75" t="s">
        <v>48</v>
      </c>
      <c r="B75" s="4" t="s">
        <v>127</v>
      </c>
      <c r="C75" s="5">
        <f>C69/C73</f>
        <v>1.16306907948169</v>
      </c>
      <c r="D75" s="5">
        <f t="shared" ref="D75:F75" si="28">D69/D73</f>
        <v>1.3028780602681436</v>
      </c>
      <c r="E75" s="5">
        <f t="shared" si="28"/>
        <v>1.1626666681744002</v>
      </c>
      <c r="F75" s="5">
        <f t="shared" si="28"/>
        <v>1.0280004467011501</v>
      </c>
      <c r="G75" s="17"/>
      <c r="H75" s="90"/>
      <c r="I75" s="90"/>
      <c r="J75" s="90"/>
      <c r="K75" s="13"/>
      <c r="L75" s="13"/>
    </row>
    <row r="76" spans="1:12">
      <c r="A76" s="63" t="s">
        <v>51</v>
      </c>
      <c r="B76" s="66" t="s">
        <v>97</v>
      </c>
      <c r="C76" s="67">
        <v>9524.5</v>
      </c>
      <c r="D76" s="67">
        <v>16719.14</v>
      </c>
      <c r="E76" s="67">
        <v>23110.46</v>
      </c>
      <c r="F76" s="67">
        <v>36197.040000000001</v>
      </c>
      <c r="G76" s="104"/>
      <c r="H76" s="91"/>
      <c r="I76" s="91"/>
      <c r="J76" s="91"/>
      <c r="K76" s="12"/>
      <c r="L76" s="12"/>
    </row>
    <row r="77" spans="1:12">
      <c r="A77" t="s">
        <v>51</v>
      </c>
      <c r="B77" s="4" t="s">
        <v>128</v>
      </c>
      <c r="C77" s="6">
        <v>27427.619534526501</v>
      </c>
      <c r="D77" s="6">
        <v>27427.619534526501</v>
      </c>
      <c r="E77" s="6">
        <v>38788.511529336618</v>
      </c>
      <c r="F77" s="6">
        <v>54855.239069053001</v>
      </c>
      <c r="G77" s="17"/>
      <c r="H77" s="90"/>
      <c r="I77" s="90"/>
      <c r="J77" s="90"/>
      <c r="K77" s="12"/>
      <c r="L77" s="12"/>
    </row>
    <row r="78" spans="1:12">
      <c r="A78" t="s">
        <v>51</v>
      </c>
      <c r="B78" s="4" t="s">
        <v>99</v>
      </c>
      <c r="C78" s="7">
        <f>C76-C77</f>
        <v>-17903.119534526501</v>
      </c>
      <c r="D78" s="7">
        <f>D76-D77</f>
        <v>-10708.479534526501</v>
      </c>
      <c r="E78" s="7">
        <f>E76-E77</f>
        <v>-15678.051529336619</v>
      </c>
      <c r="F78" s="7">
        <f>F76-F77</f>
        <v>-18658.199069053</v>
      </c>
      <c r="G78" s="103"/>
      <c r="H78" s="90"/>
      <c r="I78" s="90"/>
      <c r="J78" s="90"/>
      <c r="K78" s="12"/>
      <c r="L78" s="12"/>
    </row>
    <row r="79" spans="1:12">
      <c r="A79" t="s">
        <v>51</v>
      </c>
      <c r="B79" s="4" t="s">
        <v>100</v>
      </c>
      <c r="C79" s="5">
        <f>C76/C77</f>
        <v>0.34725944728853869</v>
      </c>
      <c r="D79" s="5">
        <f t="shared" ref="D79:F79" si="29">D76/D77</f>
        <v>0.60957313407944758</v>
      </c>
      <c r="E79" s="5">
        <f t="shared" si="29"/>
        <v>0.59580682755823311</v>
      </c>
      <c r="F79" s="5">
        <f t="shared" si="29"/>
        <v>0.65986477525755305</v>
      </c>
      <c r="G79" s="17"/>
      <c r="H79" s="90"/>
      <c r="I79" s="90"/>
      <c r="J79" s="90"/>
      <c r="K79" s="13"/>
      <c r="L79" s="13"/>
    </row>
    <row r="80" spans="1:12">
      <c r="A80" t="s">
        <v>51</v>
      </c>
      <c r="B80" s="4" t="s">
        <v>129</v>
      </c>
      <c r="C80" s="6">
        <f>C77*0.75</f>
        <v>20570.714650894875</v>
      </c>
      <c r="D80" s="6">
        <f t="shared" ref="D80:F80" si="30">D77*0.75</f>
        <v>20570.714650894875</v>
      </c>
      <c r="E80" s="6">
        <f t="shared" si="30"/>
        <v>29091.383647002462</v>
      </c>
      <c r="F80" s="6">
        <f t="shared" si="30"/>
        <v>41141.429301789751</v>
      </c>
      <c r="G80" s="17"/>
      <c r="H80" s="90"/>
      <c r="I80" s="90"/>
      <c r="J80" s="90"/>
      <c r="K80" s="13"/>
      <c r="L80" s="13"/>
    </row>
    <row r="81" spans="1:12">
      <c r="A81" t="s">
        <v>51</v>
      </c>
      <c r="B81" s="4" t="s">
        <v>102</v>
      </c>
      <c r="C81" s="6">
        <f>C76-C80</f>
        <v>-11046.214650894875</v>
      </c>
      <c r="D81" s="6">
        <f>D76-D80</f>
        <v>-3851.574650894876</v>
      </c>
      <c r="E81" s="6">
        <f>E76-E80</f>
        <v>-5980.9236470024625</v>
      </c>
      <c r="F81" s="6">
        <f>F76-F80</f>
        <v>-4944.3893017897499</v>
      </c>
      <c r="G81" s="17"/>
      <c r="H81" s="90"/>
      <c r="I81" s="90"/>
      <c r="J81" s="90"/>
      <c r="K81" s="13"/>
      <c r="L81" s="13"/>
    </row>
    <row r="82" spans="1:12">
      <c r="A82" t="s">
        <v>51</v>
      </c>
      <c r="B82" s="4" t="s">
        <v>103</v>
      </c>
      <c r="C82" s="5">
        <f>C76/C80</f>
        <v>0.46301259638471826</v>
      </c>
      <c r="D82" s="5">
        <f t="shared" ref="D82:F82" si="31">D76/D80</f>
        <v>0.81276417877259688</v>
      </c>
      <c r="E82" s="5">
        <f t="shared" si="31"/>
        <v>0.79440910341097748</v>
      </c>
      <c r="F82" s="5">
        <f t="shared" si="31"/>
        <v>0.87981970034340407</v>
      </c>
      <c r="G82" s="17"/>
      <c r="H82" s="90"/>
      <c r="I82" s="90"/>
      <c r="J82" s="90"/>
      <c r="K82" s="13"/>
      <c r="L82" s="13"/>
    </row>
    <row r="83" spans="1:12">
      <c r="A83" t="s">
        <v>51</v>
      </c>
      <c r="B83" s="4" t="s">
        <v>104</v>
      </c>
      <c r="C83" s="6">
        <v>31959.300186451208</v>
      </c>
      <c r="D83" s="6">
        <v>31959.300186451208</v>
      </c>
      <c r="E83" s="6">
        <v>45197.351149782466</v>
      </c>
      <c r="F83" s="6">
        <v>63918.600372902416</v>
      </c>
      <c r="G83" s="17"/>
      <c r="H83" s="90"/>
      <c r="I83" s="90"/>
      <c r="J83" s="90"/>
      <c r="K83" s="12"/>
      <c r="L83" s="12"/>
    </row>
    <row r="84" spans="1:12">
      <c r="A84" t="s">
        <v>51</v>
      </c>
      <c r="B84" s="4" t="s">
        <v>105</v>
      </c>
      <c r="C84" s="6">
        <f>C76-C83</f>
        <v>-22434.800186451208</v>
      </c>
      <c r="D84" s="6">
        <f>D76-D83</f>
        <v>-15240.160186451209</v>
      </c>
      <c r="E84" s="6">
        <f>E76-E83</f>
        <v>-22086.891149782467</v>
      </c>
      <c r="F84" s="6">
        <f>F76-F83</f>
        <v>-27721.560372902415</v>
      </c>
      <c r="G84" s="17"/>
      <c r="H84" s="90"/>
      <c r="I84" s="90"/>
      <c r="J84" s="90"/>
      <c r="K84" s="12"/>
      <c r="L84" s="12"/>
    </row>
    <row r="85" spans="1:12">
      <c r="A85" t="s">
        <v>51</v>
      </c>
      <c r="B85" s="4" t="s">
        <v>106</v>
      </c>
      <c r="C85" s="5">
        <f>C76/C83</f>
        <v>0.29801966702755922</v>
      </c>
      <c r="D85" s="5">
        <f t="shared" ref="D85:F85" si="32">D76/D83</f>
        <v>0.52313848871721835</v>
      </c>
      <c r="E85" s="5">
        <f t="shared" si="32"/>
        <v>0.51132332785195156</v>
      </c>
      <c r="F85" s="5">
        <f t="shared" si="32"/>
        <v>0.56629900825152202</v>
      </c>
      <c r="G85" s="17"/>
      <c r="H85" s="90"/>
      <c r="I85" s="90"/>
      <c r="J85" s="90"/>
      <c r="K85" s="13"/>
      <c r="L85" s="13"/>
    </row>
    <row r="86" spans="1:12">
      <c r="A86" t="s">
        <v>51</v>
      </c>
      <c r="B86" s="4" t="s">
        <v>130</v>
      </c>
      <c r="C86" s="6">
        <v>26440</v>
      </c>
      <c r="D86" s="6">
        <v>26440</v>
      </c>
      <c r="E86" s="6">
        <v>32179</v>
      </c>
      <c r="F86" s="6">
        <v>49991</v>
      </c>
      <c r="G86" s="17"/>
      <c r="H86" s="90"/>
      <c r="I86" s="90"/>
      <c r="J86" s="90"/>
      <c r="K86" s="12"/>
      <c r="L86" s="12"/>
    </row>
    <row r="87" spans="1:12">
      <c r="A87" t="s">
        <v>51</v>
      </c>
      <c r="B87" s="4" t="s">
        <v>108</v>
      </c>
      <c r="C87" s="6">
        <f>C76-C86</f>
        <v>-16915.5</v>
      </c>
      <c r="D87" s="6">
        <f>D76-D86</f>
        <v>-9720.86</v>
      </c>
      <c r="E87" s="6">
        <f>E76-E86</f>
        <v>-9068.5400000000009</v>
      </c>
      <c r="F87" s="6">
        <f>F76-F86</f>
        <v>-13793.96</v>
      </c>
      <c r="G87" s="17"/>
      <c r="H87" s="90"/>
      <c r="I87" s="90"/>
      <c r="J87" s="90"/>
      <c r="K87" s="12"/>
      <c r="L87" s="12"/>
    </row>
    <row r="88" spans="1:12" ht="15.75" thickBot="1">
      <c r="A88" s="4" t="s">
        <v>51</v>
      </c>
      <c r="B88" s="4" t="s">
        <v>109</v>
      </c>
      <c r="C88" s="5">
        <f>C76/C86</f>
        <v>0.36023071104387294</v>
      </c>
      <c r="D88" s="5">
        <f t="shared" ref="D88:F88" si="33">D76/D86</f>
        <v>0.63234266263237515</v>
      </c>
      <c r="E88" s="5">
        <f t="shared" si="33"/>
        <v>0.71818453028372542</v>
      </c>
      <c r="F88" s="5">
        <f t="shared" si="33"/>
        <v>0.72407113280390467</v>
      </c>
      <c r="G88" s="17"/>
      <c r="H88" s="90"/>
      <c r="I88" s="90"/>
      <c r="J88" s="90"/>
      <c r="K88" s="13"/>
      <c r="L88" s="13"/>
    </row>
    <row r="89" spans="1:12">
      <c r="A89" s="63" t="s">
        <v>52</v>
      </c>
      <c r="B89" s="66" t="s">
        <v>97</v>
      </c>
      <c r="C89" s="67">
        <v>12425.550000000001</v>
      </c>
      <c r="D89" s="67">
        <v>15487.949999999999</v>
      </c>
      <c r="E89" s="67">
        <v>22609.34</v>
      </c>
      <c r="F89" s="67">
        <v>38569.4</v>
      </c>
      <c r="G89" s="104"/>
      <c r="H89" s="91"/>
      <c r="I89" s="91"/>
      <c r="J89" s="91"/>
      <c r="K89" s="12"/>
      <c r="L89" s="12"/>
    </row>
    <row r="90" spans="1:12">
      <c r="A90" t="s">
        <v>52</v>
      </c>
      <c r="B90" s="4" t="s">
        <v>131</v>
      </c>
      <c r="C90" s="6">
        <v>42157.720185062841</v>
      </c>
      <c r="D90" s="6">
        <v>42157.720185062841</v>
      </c>
      <c r="E90" s="6">
        <v>59620.019644445856</v>
      </c>
      <c r="F90" s="6">
        <v>84315.440370125682</v>
      </c>
      <c r="G90" s="17"/>
      <c r="H90" s="90"/>
      <c r="I90" s="90"/>
      <c r="J90" s="90"/>
      <c r="K90" s="12"/>
      <c r="L90" s="12"/>
    </row>
    <row r="91" spans="1:12">
      <c r="A91" t="s">
        <v>52</v>
      </c>
      <c r="B91" s="4" t="s">
        <v>123</v>
      </c>
      <c r="C91" s="7">
        <f>C89-C90</f>
        <v>-29732.170185062838</v>
      </c>
      <c r="D91" s="7">
        <f>D89-D90</f>
        <v>-26669.770185062844</v>
      </c>
      <c r="E91" s="7">
        <f>E89-E90</f>
        <v>-37010.67964444586</v>
      </c>
      <c r="F91" s="7">
        <f>F89-F90</f>
        <v>-45746.04037012568</v>
      </c>
      <c r="G91" s="103"/>
      <c r="H91" s="90"/>
      <c r="I91" s="90"/>
      <c r="J91" s="90"/>
      <c r="K91" s="12"/>
      <c r="L91" s="12"/>
    </row>
    <row r="92" spans="1:12">
      <c r="A92" t="s">
        <v>52</v>
      </c>
      <c r="B92" s="4" t="s">
        <v>124</v>
      </c>
      <c r="C92" s="5">
        <f>C89/C90</f>
        <v>0.29473960986160191</v>
      </c>
      <c r="D92" s="5">
        <f t="shared" ref="D92:F92" si="34">D89/D90</f>
        <v>0.36738110913046074</v>
      </c>
      <c r="E92" s="5">
        <f t="shared" si="34"/>
        <v>0.37922396092511629</v>
      </c>
      <c r="F92" s="5">
        <f t="shared" si="34"/>
        <v>0.4574417192235381</v>
      </c>
      <c r="G92" s="17"/>
      <c r="H92" s="90"/>
      <c r="I92" s="90"/>
      <c r="J92" s="90"/>
      <c r="K92" s="13"/>
      <c r="L92" s="13"/>
    </row>
    <row r="93" spans="1:12">
      <c r="A93" t="s">
        <v>52</v>
      </c>
      <c r="B93" s="4" t="s">
        <v>132</v>
      </c>
      <c r="C93" s="6">
        <f>C90*0.75</f>
        <v>31618.290138797129</v>
      </c>
      <c r="D93" s="6">
        <f t="shared" ref="D93:F93" si="35">D90*0.75</f>
        <v>31618.290138797129</v>
      </c>
      <c r="E93" s="6">
        <f t="shared" si="35"/>
        <v>44715.014733334392</v>
      </c>
      <c r="F93" s="6">
        <f t="shared" si="35"/>
        <v>63236.580277594257</v>
      </c>
      <c r="G93" s="17"/>
      <c r="H93" s="90"/>
      <c r="I93" s="90"/>
      <c r="J93" s="90"/>
      <c r="K93" s="13"/>
      <c r="L93" s="13"/>
    </row>
    <row r="94" spans="1:12">
      <c r="A94" t="s">
        <v>52</v>
      </c>
      <c r="B94" s="4" t="s">
        <v>126</v>
      </c>
      <c r="C94" s="6">
        <f>C89-C93</f>
        <v>-19192.740138797126</v>
      </c>
      <c r="D94" s="6">
        <f>D89-D93</f>
        <v>-16130.34013879713</v>
      </c>
      <c r="E94" s="6">
        <f>E89-E93</f>
        <v>-22105.674733334392</v>
      </c>
      <c r="F94" s="6">
        <f>F89-F93</f>
        <v>-24667.180277594256</v>
      </c>
      <c r="G94" s="17"/>
      <c r="H94" s="90"/>
      <c r="I94" s="90"/>
      <c r="J94" s="90"/>
      <c r="K94" s="13"/>
      <c r="L94" s="13"/>
    </row>
    <row r="95" spans="1:12" ht="15.75" thickBot="1">
      <c r="A95" t="s">
        <v>52</v>
      </c>
      <c r="B95" s="4" t="s">
        <v>127</v>
      </c>
      <c r="C95" s="5">
        <f>C89/C93</f>
        <v>0.39298614648213587</v>
      </c>
      <c r="D95" s="5">
        <f t="shared" ref="D95:F95" si="36">D89/D93</f>
        <v>0.48984147884061435</v>
      </c>
      <c r="E95" s="5">
        <f t="shared" si="36"/>
        <v>0.50563194790015509</v>
      </c>
      <c r="F95" s="5">
        <f t="shared" si="36"/>
        <v>0.60992229229805084</v>
      </c>
      <c r="G95" s="17"/>
      <c r="H95" s="90"/>
      <c r="I95" s="90"/>
      <c r="J95" s="90"/>
      <c r="K95" s="13"/>
      <c r="L95" s="13"/>
    </row>
    <row r="96" spans="1:12">
      <c r="A96" s="63" t="s">
        <v>53</v>
      </c>
      <c r="B96" s="66" t="s">
        <v>97</v>
      </c>
      <c r="C96" s="67">
        <v>10241.5</v>
      </c>
      <c r="D96" s="67">
        <v>18229.82</v>
      </c>
      <c r="E96" s="67">
        <v>24162.5</v>
      </c>
      <c r="F96" s="67">
        <v>35353.339999999997</v>
      </c>
      <c r="G96" s="104"/>
      <c r="H96" s="91"/>
      <c r="I96" s="91"/>
      <c r="J96" s="91"/>
      <c r="K96" s="12"/>
      <c r="L96" s="12"/>
    </row>
    <row r="97" spans="1:12">
      <c r="A97" t="s">
        <v>53</v>
      </c>
      <c r="B97" s="4" t="s">
        <v>133</v>
      </c>
      <c r="C97" s="6">
        <v>31439.912885324451</v>
      </c>
      <c r="D97" s="6">
        <v>31439.912885324451</v>
      </c>
      <c r="E97" s="6">
        <v>44462.751202254469</v>
      </c>
      <c r="F97" s="6">
        <v>62879.825770648902</v>
      </c>
      <c r="G97" s="17"/>
      <c r="H97" s="90"/>
      <c r="I97" s="90"/>
      <c r="J97" s="90"/>
      <c r="K97" s="12"/>
      <c r="L97" s="12"/>
    </row>
    <row r="98" spans="1:12">
      <c r="A98" t="s">
        <v>53</v>
      </c>
      <c r="B98" s="4" t="s">
        <v>99</v>
      </c>
      <c r="C98" s="7">
        <f>C96-C97</f>
        <v>-21198.412885324451</v>
      </c>
      <c r="D98" s="7">
        <f>D96-D97</f>
        <v>-13210.092885324451</v>
      </c>
      <c r="E98" s="7">
        <f>E96-E97</f>
        <v>-20300.251202254469</v>
      </c>
      <c r="F98" s="7">
        <f>F96-F97</f>
        <v>-27526.485770648906</v>
      </c>
      <c r="G98" s="103"/>
      <c r="H98" s="90"/>
      <c r="I98" s="90"/>
      <c r="J98" s="90"/>
      <c r="K98" s="12"/>
      <c r="L98" s="12"/>
    </row>
    <row r="99" spans="1:12">
      <c r="A99" t="s">
        <v>53</v>
      </c>
      <c r="B99" s="4" t="s">
        <v>100</v>
      </c>
      <c r="C99" s="20">
        <f>C96/C97</f>
        <v>0.32574835806178509</v>
      </c>
      <c r="D99" s="20">
        <f t="shared" ref="D99:F99" si="37">D96/D97</f>
        <v>0.57983048701478213</v>
      </c>
      <c r="E99" s="20">
        <f t="shared" si="37"/>
        <v>0.54343240907627077</v>
      </c>
      <c r="F99" s="20">
        <f t="shared" si="37"/>
        <v>0.56223660874871983</v>
      </c>
      <c r="G99" s="17"/>
      <c r="H99" s="90"/>
      <c r="I99" s="90"/>
      <c r="J99" s="90"/>
      <c r="K99" s="13"/>
      <c r="L99" s="13"/>
    </row>
    <row r="100" spans="1:12">
      <c r="A100" t="s">
        <v>53</v>
      </c>
      <c r="B100" s="22" t="s">
        <v>134</v>
      </c>
      <c r="C100" s="6">
        <f>C97*0.75</f>
        <v>23579.934663993339</v>
      </c>
      <c r="D100" s="6">
        <f t="shared" ref="D100:F100" si="38">D97*0.75</f>
        <v>23579.934663993339</v>
      </c>
      <c r="E100" s="6">
        <f t="shared" si="38"/>
        <v>33347.063401690852</v>
      </c>
      <c r="F100" s="6">
        <f t="shared" si="38"/>
        <v>47159.869327986678</v>
      </c>
      <c r="G100" s="17"/>
      <c r="H100" s="90"/>
      <c r="I100" s="90"/>
      <c r="J100" s="90"/>
      <c r="K100" s="13"/>
      <c r="L100" s="13"/>
    </row>
    <row r="101" spans="1:12">
      <c r="A101" t="s">
        <v>53</v>
      </c>
      <c r="B101" s="22" t="s">
        <v>102</v>
      </c>
      <c r="C101" s="6">
        <f>C96-C100</f>
        <v>-13338.434663993339</v>
      </c>
      <c r="D101" s="6">
        <f>D96-D100</f>
        <v>-5350.1146639933395</v>
      </c>
      <c r="E101" s="6">
        <f>E96-E100</f>
        <v>-9184.5634016908516</v>
      </c>
      <c r="F101" s="6">
        <f>F96-F100</f>
        <v>-11806.529327986682</v>
      </c>
      <c r="G101" s="17"/>
      <c r="H101" s="90"/>
      <c r="I101" s="90"/>
      <c r="J101" s="90"/>
      <c r="K101" s="13"/>
      <c r="L101" s="13"/>
    </row>
    <row r="102" spans="1:12">
      <c r="A102" t="s">
        <v>53</v>
      </c>
      <c r="B102" s="22" t="s">
        <v>103</v>
      </c>
      <c r="C102" s="5">
        <f>C96/C100</f>
        <v>0.43433114408238011</v>
      </c>
      <c r="D102" s="5">
        <f t="shared" ref="D102:F102" si="39">D96/D100</f>
        <v>0.77310731601970939</v>
      </c>
      <c r="E102" s="5">
        <f t="shared" si="39"/>
        <v>0.7245765454350277</v>
      </c>
      <c r="F102" s="5">
        <f t="shared" si="39"/>
        <v>0.74964881166495978</v>
      </c>
      <c r="G102" s="17"/>
      <c r="H102" s="90"/>
      <c r="I102" s="90"/>
      <c r="J102" s="90"/>
      <c r="K102" s="13"/>
      <c r="L102" s="13"/>
    </row>
    <row r="103" spans="1:12">
      <c r="A103" t="s">
        <v>53</v>
      </c>
      <c r="B103" s="4" t="s">
        <v>104</v>
      </c>
      <c r="C103" s="6">
        <v>31959.300186451208</v>
      </c>
      <c r="D103" s="6">
        <v>31959.300186451208</v>
      </c>
      <c r="E103" s="6">
        <v>45197.351149782466</v>
      </c>
      <c r="F103" s="6">
        <v>63918.600372902416</v>
      </c>
      <c r="G103" s="17"/>
      <c r="H103" s="90"/>
      <c r="I103" s="90"/>
      <c r="J103" s="90"/>
      <c r="K103" s="12"/>
      <c r="L103" s="12"/>
    </row>
    <row r="104" spans="1:12">
      <c r="A104" t="s">
        <v>53</v>
      </c>
      <c r="B104" s="4" t="s">
        <v>105</v>
      </c>
      <c r="C104" s="6">
        <f>C96-C103</f>
        <v>-21717.800186451208</v>
      </c>
      <c r="D104" s="6">
        <f>D96-D103</f>
        <v>-13729.480186451208</v>
      </c>
      <c r="E104" s="6">
        <f>E96-E103</f>
        <v>-21034.851149782466</v>
      </c>
      <c r="F104" s="6">
        <f>F96-F103</f>
        <v>-28565.260372902419</v>
      </c>
      <c r="G104" s="17"/>
      <c r="H104" s="90"/>
      <c r="I104" s="90"/>
      <c r="J104" s="90"/>
      <c r="K104" s="12"/>
      <c r="L104" s="12"/>
    </row>
    <row r="105" spans="1:12">
      <c r="A105" t="s">
        <v>53</v>
      </c>
      <c r="B105" s="4" t="s">
        <v>106</v>
      </c>
      <c r="C105" s="20">
        <f>C96/C103</f>
        <v>0.32045445113788101</v>
      </c>
      <c r="D105" s="20">
        <f t="shared" ref="D105:F105" si="40">D96/D103</f>
        <v>0.57040735853560176</v>
      </c>
      <c r="E105" s="20">
        <f t="shared" si="40"/>
        <v>0.53459991316584698</v>
      </c>
      <c r="F105" s="20">
        <f t="shared" si="40"/>
        <v>0.55309940758633469</v>
      </c>
      <c r="G105" s="17"/>
      <c r="H105" s="90"/>
      <c r="I105" s="90"/>
      <c r="J105" s="90"/>
      <c r="K105" s="13"/>
      <c r="L105" s="13"/>
    </row>
    <row r="106" spans="1:12">
      <c r="A106" t="s">
        <v>53</v>
      </c>
      <c r="B106" s="4" t="s">
        <v>135</v>
      </c>
      <c r="C106" s="11">
        <v>26440</v>
      </c>
      <c r="D106" s="11">
        <v>26440</v>
      </c>
      <c r="E106" s="11">
        <v>32179</v>
      </c>
      <c r="F106" s="11">
        <v>49991</v>
      </c>
      <c r="G106" s="17"/>
      <c r="H106" s="90"/>
      <c r="I106" s="90"/>
      <c r="J106" s="90"/>
      <c r="K106" s="12"/>
      <c r="L106" s="12"/>
    </row>
    <row r="107" spans="1:12">
      <c r="A107" t="s">
        <v>53</v>
      </c>
      <c r="B107" s="4" t="s">
        <v>108</v>
      </c>
      <c r="C107" s="11">
        <f>C96-C106</f>
        <v>-16198.5</v>
      </c>
      <c r="D107" s="11">
        <f>D96-D106</f>
        <v>-8210.18</v>
      </c>
      <c r="E107" s="11">
        <f>E96-E106</f>
        <v>-8016.5</v>
      </c>
      <c r="F107" s="11">
        <f>F96-F106</f>
        <v>-14637.660000000003</v>
      </c>
      <c r="G107" s="17"/>
      <c r="H107" s="90"/>
      <c r="I107" s="90"/>
      <c r="J107" s="90"/>
      <c r="K107" s="12"/>
      <c r="L107" s="12"/>
    </row>
    <row r="108" spans="1:12" ht="15.75" thickBot="1">
      <c r="A108" s="4" t="s">
        <v>53</v>
      </c>
      <c r="B108" s="4" t="s">
        <v>109</v>
      </c>
      <c r="C108" s="26">
        <f>C96/C106</f>
        <v>0.38734871406959154</v>
      </c>
      <c r="D108" s="26">
        <f t="shared" ref="D108:F108" si="41">D96/D106</f>
        <v>0.68947881996974281</v>
      </c>
      <c r="E108" s="26">
        <f t="shared" si="41"/>
        <v>0.75087790173715774</v>
      </c>
      <c r="F108" s="26">
        <f t="shared" si="41"/>
        <v>0.70719409493708862</v>
      </c>
      <c r="G108" s="17"/>
      <c r="H108" s="90"/>
      <c r="I108" s="90"/>
      <c r="J108" s="90"/>
      <c r="K108" s="13"/>
      <c r="L108" s="13"/>
    </row>
    <row r="109" spans="1:12">
      <c r="A109" s="63" t="s">
        <v>54</v>
      </c>
      <c r="B109" s="66" t="s">
        <v>97</v>
      </c>
      <c r="C109" s="67">
        <v>18216.080000000002</v>
      </c>
      <c r="D109" s="67">
        <v>20233.580000000002</v>
      </c>
      <c r="E109" s="67">
        <v>32777.5</v>
      </c>
      <c r="F109" s="67">
        <v>53209</v>
      </c>
      <c r="G109" s="104"/>
      <c r="H109" s="91"/>
      <c r="I109" s="91"/>
      <c r="J109" s="91"/>
      <c r="K109" s="12"/>
      <c r="L109" s="12"/>
    </row>
    <row r="110" spans="1:12">
      <c r="A110" t="s">
        <v>54</v>
      </c>
      <c r="B110" s="4" t="s">
        <v>136</v>
      </c>
      <c r="C110" s="6">
        <v>27487.463339042752</v>
      </c>
      <c r="D110" s="6">
        <v>27487.463339042752</v>
      </c>
      <c r="E110" s="6">
        <v>38873.143449307499</v>
      </c>
      <c r="F110" s="6">
        <v>54974.926678085503</v>
      </c>
      <c r="G110" s="17"/>
      <c r="H110" s="90"/>
      <c r="I110" s="90"/>
      <c r="J110" s="90"/>
      <c r="K110" s="12"/>
      <c r="L110" s="12"/>
    </row>
    <row r="111" spans="1:12">
      <c r="A111" t="s">
        <v>54</v>
      </c>
      <c r="B111" s="4" t="s">
        <v>99</v>
      </c>
      <c r="C111" s="7">
        <f>C109-C110</f>
        <v>-9271.3833390427499</v>
      </c>
      <c r="D111" s="7">
        <f>D109-D110</f>
        <v>-7253.8833390427499</v>
      </c>
      <c r="E111" s="7">
        <f>E109-E110</f>
        <v>-6095.6434493074994</v>
      </c>
      <c r="F111" s="7">
        <f>F109-F110</f>
        <v>-1765.9266780855032</v>
      </c>
      <c r="G111" s="103"/>
      <c r="H111" s="90"/>
      <c r="I111" s="90"/>
      <c r="J111" s="90"/>
      <c r="K111" s="12"/>
      <c r="L111" s="12"/>
    </row>
    <row r="112" spans="1:12">
      <c r="A112" t="s">
        <v>54</v>
      </c>
      <c r="B112" s="4" t="s">
        <v>100</v>
      </c>
      <c r="C112" s="5">
        <f>C109/C110</f>
        <v>0.66270502211552473</v>
      </c>
      <c r="D112" s="5">
        <f t="shared" ref="D112:F112" si="42">D109/D110</f>
        <v>0.73610211864332165</v>
      </c>
      <c r="E112" s="5">
        <f t="shared" si="42"/>
        <v>0.84319139363513218</v>
      </c>
      <c r="F112" s="5">
        <f t="shared" si="42"/>
        <v>0.96787759830174636</v>
      </c>
      <c r="G112" s="17"/>
      <c r="H112" s="90"/>
      <c r="I112" s="90"/>
      <c r="J112" s="90"/>
      <c r="K112" s="13"/>
      <c r="L112" s="13"/>
    </row>
    <row r="113" spans="1:12">
      <c r="A113" t="s">
        <v>54</v>
      </c>
      <c r="B113" s="4" t="s">
        <v>137</v>
      </c>
      <c r="C113" s="6">
        <f>C110*0.75</f>
        <v>20615.597504282065</v>
      </c>
      <c r="D113" s="6">
        <f t="shared" ref="D113:F113" si="43">D110*0.75</f>
        <v>20615.597504282065</v>
      </c>
      <c r="E113" s="6">
        <f t="shared" si="43"/>
        <v>29154.857586980623</v>
      </c>
      <c r="F113" s="6">
        <f t="shared" si="43"/>
        <v>41231.195008564129</v>
      </c>
      <c r="G113" s="17"/>
      <c r="H113" s="90"/>
      <c r="I113" s="90"/>
      <c r="J113" s="90"/>
      <c r="K113" s="13"/>
      <c r="L113" s="13"/>
    </row>
    <row r="114" spans="1:12">
      <c r="A114" t="s">
        <v>54</v>
      </c>
      <c r="B114" s="4" t="s">
        <v>102</v>
      </c>
      <c r="C114" s="6">
        <f>C109-C113</f>
        <v>-2399.5175042820629</v>
      </c>
      <c r="D114" s="6">
        <f>D109-D113</f>
        <v>-382.01750428206287</v>
      </c>
      <c r="E114" s="6">
        <f>E109-E113</f>
        <v>3622.6424130193773</v>
      </c>
      <c r="F114" s="6">
        <f>F109-F113</f>
        <v>11977.804991435871</v>
      </c>
      <c r="G114" s="17"/>
      <c r="H114" s="90"/>
      <c r="I114" s="90"/>
      <c r="J114" s="90"/>
      <c r="K114" s="13"/>
      <c r="L114" s="13"/>
    </row>
    <row r="115" spans="1:12">
      <c r="A115" t="s">
        <v>54</v>
      </c>
      <c r="B115" s="4" t="s">
        <v>103</v>
      </c>
      <c r="C115" s="5">
        <f>C109/C113</f>
        <v>0.88360669615403298</v>
      </c>
      <c r="D115" s="5">
        <f t="shared" ref="D115:F115" si="44">D109/D113</f>
        <v>0.98146949152442886</v>
      </c>
      <c r="E115" s="5">
        <f t="shared" si="44"/>
        <v>1.1242551915135097</v>
      </c>
      <c r="F115" s="5">
        <f t="shared" si="44"/>
        <v>1.2905034644023283</v>
      </c>
      <c r="G115" s="17"/>
      <c r="H115" s="90"/>
      <c r="I115" s="90"/>
      <c r="J115" s="90"/>
      <c r="K115" s="13"/>
      <c r="L115" s="13"/>
    </row>
    <row r="116" spans="1:12">
      <c r="A116" t="s">
        <v>54</v>
      </c>
      <c r="B116" s="4" t="s">
        <v>104</v>
      </c>
      <c r="C116" s="6">
        <v>31959.300186451208</v>
      </c>
      <c r="D116" s="6">
        <v>31959.300186451208</v>
      </c>
      <c r="E116" s="6">
        <v>45197.351149782466</v>
      </c>
      <c r="F116" s="6">
        <v>63918.600372902416</v>
      </c>
      <c r="G116" s="17"/>
      <c r="H116" s="90"/>
      <c r="I116" s="90"/>
      <c r="J116" s="90"/>
      <c r="K116" s="12"/>
      <c r="L116" s="12"/>
    </row>
    <row r="117" spans="1:12">
      <c r="A117" t="s">
        <v>54</v>
      </c>
      <c r="B117" s="4" t="s">
        <v>105</v>
      </c>
      <c r="C117" s="7">
        <f>C109-C116</f>
        <v>-13743.220186451206</v>
      </c>
      <c r="D117" s="7">
        <f>D109-D116</f>
        <v>-11725.720186451206</v>
      </c>
      <c r="E117" s="7">
        <f>E109-E116</f>
        <v>-12419.851149782466</v>
      </c>
      <c r="F117" s="7">
        <f>F109-F116</f>
        <v>-10709.600372902416</v>
      </c>
      <c r="G117" s="17"/>
      <c r="H117" s="90"/>
      <c r="I117" s="90"/>
      <c r="J117" s="90"/>
      <c r="K117" s="12"/>
      <c r="L117" s="12"/>
    </row>
    <row r="118" spans="1:12">
      <c r="A118" t="s">
        <v>54</v>
      </c>
      <c r="B118" s="4" t="s">
        <v>106</v>
      </c>
      <c r="C118" s="5">
        <f>C109/C116</f>
        <v>0.56997743673131207</v>
      </c>
      <c r="D118" s="5">
        <f t="shared" ref="D118:F118" si="45">D109/D116</f>
        <v>0.63310460122583678</v>
      </c>
      <c r="E118" s="5">
        <f t="shared" si="45"/>
        <v>0.72520842850671696</v>
      </c>
      <c r="F118" s="5">
        <f t="shared" si="45"/>
        <v>0.83244939171974375</v>
      </c>
      <c r="G118" s="17"/>
      <c r="H118" s="90"/>
      <c r="I118" s="90"/>
      <c r="J118" s="90"/>
      <c r="K118" s="13"/>
      <c r="L118" s="13"/>
    </row>
    <row r="119" spans="1:12">
      <c r="A119" t="s">
        <v>54</v>
      </c>
      <c r="B119" s="4" t="s">
        <v>138</v>
      </c>
      <c r="C119" s="6">
        <v>22081</v>
      </c>
      <c r="D119" s="6">
        <v>22081</v>
      </c>
      <c r="E119" s="6">
        <v>26876</v>
      </c>
      <c r="F119" s="6">
        <v>41752</v>
      </c>
      <c r="G119" s="17"/>
      <c r="H119" s="90"/>
      <c r="I119" s="90"/>
      <c r="J119" s="90"/>
      <c r="K119" s="12"/>
      <c r="L119" s="12"/>
    </row>
    <row r="120" spans="1:12">
      <c r="A120" t="s">
        <v>54</v>
      </c>
      <c r="B120" s="4" t="s">
        <v>108</v>
      </c>
      <c r="C120" s="6">
        <f>C109-C119</f>
        <v>-3864.9199999999983</v>
      </c>
      <c r="D120" s="6">
        <f>D109-D119</f>
        <v>-1847.4199999999983</v>
      </c>
      <c r="E120" s="6">
        <f>E109-E119</f>
        <v>5901.5</v>
      </c>
      <c r="F120" s="6">
        <f>F109-F119</f>
        <v>11457</v>
      </c>
      <c r="G120" s="17"/>
      <c r="H120" s="90"/>
      <c r="I120" s="90"/>
      <c r="J120" s="90"/>
      <c r="K120" s="12"/>
      <c r="L120" s="12"/>
    </row>
    <row r="121" spans="1:12" ht="15.75" thickBot="1">
      <c r="A121" s="4" t="s">
        <v>54</v>
      </c>
      <c r="B121" s="4" t="s">
        <v>109</v>
      </c>
      <c r="C121" s="5">
        <f>C109/C119</f>
        <v>0.82496626058602429</v>
      </c>
      <c r="D121" s="5">
        <f t="shared" ref="D121:F121" si="46">D109/D119</f>
        <v>0.91633440514469466</v>
      </c>
      <c r="E121" s="5">
        <f t="shared" si="46"/>
        <v>1.21958252716178</v>
      </c>
      <c r="F121" s="5">
        <f t="shared" si="46"/>
        <v>1.2744060164782525</v>
      </c>
      <c r="G121" s="17"/>
      <c r="H121" s="90"/>
      <c r="I121" s="90"/>
      <c r="J121" s="90"/>
      <c r="K121" s="13"/>
      <c r="L121" s="13"/>
    </row>
    <row r="122" spans="1:12">
      <c r="A122" s="63" t="s">
        <v>55</v>
      </c>
      <c r="B122" s="66" t="s">
        <v>97</v>
      </c>
      <c r="C122" s="99">
        <v>15209.25</v>
      </c>
      <c r="D122" s="67">
        <v>17183.16</v>
      </c>
      <c r="E122" s="67">
        <v>28195</v>
      </c>
      <c r="F122" s="67">
        <v>47231.4</v>
      </c>
      <c r="G122" s="104"/>
      <c r="H122" s="91"/>
      <c r="I122" s="91">
        <v>26464.31</v>
      </c>
      <c r="J122" s="91">
        <v>49253.31</v>
      </c>
      <c r="K122" s="12"/>
      <c r="L122" s="12"/>
    </row>
    <row r="123" spans="1:12">
      <c r="A123" t="s">
        <v>55</v>
      </c>
      <c r="B123" s="4" t="s">
        <v>139</v>
      </c>
      <c r="C123" s="6">
        <v>25143.602301784351</v>
      </c>
      <c r="D123" s="6">
        <v>25143.602301784351</v>
      </c>
      <c r="E123" s="6">
        <v>35558.423382098801</v>
      </c>
      <c r="F123" s="6">
        <v>50287.204603568702</v>
      </c>
      <c r="G123" s="17"/>
      <c r="H123" s="90"/>
      <c r="I123" s="90">
        <v>25143.602301784351</v>
      </c>
      <c r="J123" s="90">
        <v>50287.204603568702</v>
      </c>
      <c r="K123" s="12"/>
      <c r="L123" s="12"/>
    </row>
    <row r="124" spans="1:12">
      <c r="A124" t="s">
        <v>55</v>
      </c>
      <c r="B124" s="4" t="s">
        <v>99</v>
      </c>
      <c r="C124" s="7">
        <f>C122-C123</f>
        <v>-9934.3523017843509</v>
      </c>
      <c r="D124" s="7">
        <f t="shared" ref="D124:F124" si="47">D122-D123</f>
        <v>-7960.442301784351</v>
      </c>
      <c r="E124" s="7">
        <f t="shared" si="47"/>
        <v>-7363.4233820988011</v>
      </c>
      <c r="F124" s="7">
        <f t="shared" si="47"/>
        <v>-3055.8046035687003</v>
      </c>
      <c r="G124" s="103"/>
      <c r="H124" s="90"/>
      <c r="I124" s="7">
        <f t="shared" ref="I124:J124" si="48">I122-I123</f>
        <v>1320.7076982156505</v>
      </c>
      <c r="J124" s="7">
        <f t="shared" si="48"/>
        <v>-1033.894603568704</v>
      </c>
      <c r="K124" s="12"/>
      <c r="L124" s="12"/>
    </row>
    <row r="125" spans="1:12">
      <c r="A125" t="s">
        <v>55</v>
      </c>
      <c r="B125" s="4" t="s">
        <v>100</v>
      </c>
      <c r="C125" s="5">
        <f>C122/C123</f>
        <v>0.60489542498533133</v>
      </c>
      <c r="D125" s="5">
        <f t="shared" ref="D125:F125" si="49">D122/D123</f>
        <v>0.68340088240977992</v>
      </c>
      <c r="E125" s="5">
        <f t="shared" si="49"/>
        <v>0.79292041992486728</v>
      </c>
      <c r="F125" s="5">
        <f t="shared" si="49"/>
        <v>0.9392329594047103</v>
      </c>
      <c r="G125" s="17"/>
      <c r="H125" s="90"/>
      <c r="I125" s="5">
        <f t="shared" ref="I125:J125" si="50">I122/I123</f>
        <v>1.0525265903574177</v>
      </c>
      <c r="J125" s="5">
        <f t="shared" si="50"/>
        <v>0.97944020528245201</v>
      </c>
      <c r="K125" s="13"/>
      <c r="L125" s="13"/>
    </row>
    <row r="126" spans="1:12">
      <c r="A126" t="s">
        <v>55</v>
      </c>
      <c r="B126" s="4" t="s">
        <v>140</v>
      </c>
      <c r="C126" s="6">
        <f>C123*0.75</f>
        <v>18857.701726338262</v>
      </c>
      <c r="D126" s="6">
        <f t="shared" ref="D126:F126" si="51">D123*0.75</f>
        <v>18857.701726338262</v>
      </c>
      <c r="E126" s="6">
        <f t="shared" si="51"/>
        <v>26668.817536574101</v>
      </c>
      <c r="F126" s="6">
        <f t="shared" si="51"/>
        <v>37715.403452676524</v>
      </c>
      <c r="G126" s="6"/>
      <c r="H126" s="6"/>
      <c r="I126" s="6">
        <f>I123*0.75</f>
        <v>18857.701726338262</v>
      </c>
      <c r="J126" s="6">
        <f>J123*0.75</f>
        <v>37715.403452676524</v>
      </c>
      <c r="K126" s="13"/>
      <c r="L126" s="13"/>
    </row>
    <row r="127" spans="1:12">
      <c r="A127" t="s">
        <v>55</v>
      </c>
      <c r="B127" s="4" t="s">
        <v>102</v>
      </c>
      <c r="C127" s="6">
        <f>C122-C126</f>
        <v>-3648.4517263382622</v>
      </c>
      <c r="D127" s="6">
        <f t="shared" ref="D127:J127" si="52">D122-D126</f>
        <v>-1674.5417263382624</v>
      </c>
      <c r="E127" s="6">
        <f t="shared" si="52"/>
        <v>1526.1824634258992</v>
      </c>
      <c r="F127" s="6">
        <f t="shared" si="52"/>
        <v>9515.996547323477</v>
      </c>
      <c r="G127" s="6"/>
      <c r="H127" s="6"/>
      <c r="I127" s="6">
        <f t="shared" si="52"/>
        <v>7606.6082736617391</v>
      </c>
      <c r="J127" s="6">
        <f t="shared" si="52"/>
        <v>11537.906547323473</v>
      </c>
      <c r="K127" s="13"/>
      <c r="L127" s="13"/>
    </row>
    <row r="128" spans="1:12">
      <c r="A128" t="s">
        <v>55</v>
      </c>
      <c r="B128" s="4" t="s">
        <v>103</v>
      </c>
      <c r="C128" s="5">
        <f>C122/C126</f>
        <v>0.80652723331377518</v>
      </c>
      <c r="D128" s="5">
        <f t="shared" ref="D128:J128" si="53">D122/D126</f>
        <v>0.91120117654637334</v>
      </c>
      <c r="E128" s="5">
        <f t="shared" si="53"/>
        <v>1.0572272265664897</v>
      </c>
      <c r="F128" s="5">
        <f t="shared" si="53"/>
        <v>1.2523106125396137</v>
      </c>
      <c r="G128" s="5"/>
      <c r="H128" s="5"/>
      <c r="I128" s="5">
        <f t="shared" si="53"/>
        <v>1.4033687871432237</v>
      </c>
      <c r="J128" s="5">
        <f t="shared" si="53"/>
        <v>1.3059202737099362</v>
      </c>
      <c r="K128" s="13"/>
      <c r="L128" s="13"/>
    </row>
    <row r="129" spans="1:12">
      <c r="A129" t="s">
        <v>55</v>
      </c>
      <c r="B129" s="4" t="s">
        <v>104</v>
      </c>
      <c r="C129" s="6">
        <v>31959.300186451208</v>
      </c>
      <c r="D129" s="6">
        <v>31959.300186451208</v>
      </c>
      <c r="E129" s="6">
        <v>45197.351149782466</v>
      </c>
      <c r="F129" s="6">
        <v>63918.600372902416</v>
      </c>
      <c r="G129" s="17"/>
      <c r="H129" s="90"/>
      <c r="I129" s="6">
        <v>31959.300186451208</v>
      </c>
      <c r="J129" s="6">
        <v>63918.600372902416</v>
      </c>
      <c r="K129" s="12"/>
      <c r="L129" s="12"/>
    </row>
    <row r="130" spans="1:12">
      <c r="A130" t="s">
        <v>55</v>
      </c>
      <c r="B130" s="4" t="s">
        <v>105</v>
      </c>
      <c r="C130" s="6">
        <f>C122-C129</f>
        <v>-16750.050186451208</v>
      </c>
      <c r="D130" s="6">
        <f>D122-D129</f>
        <v>-14776.140186451208</v>
      </c>
      <c r="E130" s="6">
        <f>E122-E129</f>
        <v>-17002.351149782466</v>
      </c>
      <c r="F130" s="6">
        <f>F122-F129</f>
        <v>-16687.200372902415</v>
      </c>
      <c r="G130" s="17"/>
      <c r="H130" s="90"/>
      <c r="I130" s="6">
        <f>I122-I129</f>
        <v>-5494.9901864512067</v>
      </c>
      <c r="J130" s="6">
        <f>J122-J129</f>
        <v>-14665.290372902418</v>
      </c>
      <c r="K130" s="12"/>
      <c r="L130" s="12"/>
    </row>
    <row r="131" spans="1:12">
      <c r="A131" t="s">
        <v>55</v>
      </c>
      <c r="B131" s="4" t="s">
        <v>106</v>
      </c>
      <c r="C131" s="5">
        <f>C122/C129</f>
        <v>0.47589433783809176</v>
      </c>
      <c r="D131" s="5">
        <f t="shared" ref="D131:J131" si="54">D122/D129</f>
        <v>0.5376575801019764</v>
      </c>
      <c r="E131" s="5">
        <f t="shared" si="54"/>
        <v>0.6238197434748497</v>
      </c>
      <c r="F131" s="5">
        <f t="shared" si="54"/>
        <v>0.73893044785791695</v>
      </c>
      <c r="G131" s="5"/>
      <c r="H131" s="5"/>
      <c r="I131" s="5">
        <f t="shared" si="54"/>
        <v>0.82806287514453314</v>
      </c>
      <c r="J131" s="5">
        <f t="shared" si="54"/>
        <v>0.77056302410652278</v>
      </c>
      <c r="K131" s="13"/>
      <c r="L131" s="13"/>
    </row>
    <row r="132" spans="1:12">
      <c r="A132" t="s">
        <v>55</v>
      </c>
      <c r="B132" s="4" t="s">
        <v>141</v>
      </c>
      <c r="C132" s="6">
        <v>26440</v>
      </c>
      <c r="D132" s="6">
        <v>26440</v>
      </c>
      <c r="E132" s="6">
        <v>32179</v>
      </c>
      <c r="F132" s="6">
        <v>49991</v>
      </c>
      <c r="G132" s="17"/>
      <c r="H132" s="90"/>
      <c r="I132" s="6">
        <v>26440</v>
      </c>
      <c r="J132" s="6">
        <v>49991</v>
      </c>
      <c r="K132" s="12"/>
      <c r="L132" s="12"/>
    </row>
    <row r="133" spans="1:12">
      <c r="A133" t="s">
        <v>55</v>
      </c>
      <c r="B133" s="4" t="s">
        <v>108</v>
      </c>
      <c r="C133" s="6">
        <f>C122-C132</f>
        <v>-11230.75</v>
      </c>
      <c r="D133" s="6">
        <f>D122-D132</f>
        <v>-9256.84</v>
      </c>
      <c r="E133" s="6">
        <f>E122-E132</f>
        <v>-3984</v>
      </c>
      <c r="F133" s="6">
        <f>F122-F132</f>
        <v>-2759.5999999999985</v>
      </c>
      <c r="G133" s="17"/>
      <c r="H133" s="90"/>
      <c r="I133" s="6">
        <f>I122-I132</f>
        <v>24.31000000000131</v>
      </c>
      <c r="J133" s="6">
        <f>J122-J132</f>
        <v>-737.69000000000233</v>
      </c>
      <c r="K133" s="12"/>
      <c r="L133" s="12"/>
    </row>
    <row r="134" spans="1:12" ht="15.75" thickBot="1">
      <c r="A134" s="4" t="s">
        <v>55</v>
      </c>
      <c r="B134" s="4" t="s">
        <v>109</v>
      </c>
      <c r="C134" s="5">
        <f>C122/C132</f>
        <v>0.57523638426626322</v>
      </c>
      <c r="D134" s="5">
        <f t="shared" ref="D134:J134" si="55">D122/D132</f>
        <v>0.64989258698940999</v>
      </c>
      <c r="E134" s="5">
        <f t="shared" si="55"/>
        <v>0.87619254793498869</v>
      </c>
      <c r="F134" s="5">
        <f t="shared" si="55"/>
        <v>0.94479806365145724</v>
      </c>
      <c r="G134" s="5"/>
      <c r="H134" s="5"/>
      <c r="I134" s="5">
        <f t="shared" si="55"/>
        <v>1.0009194402420576</v>
      </c>
      <c r="J134" s="5">
        <f t="shared" si="55"/>
        <v>0.98524354383789081</v>
      </c>
      <c r="K134" s="13"/>
      <c r="L134" s="13"/>
    </row>
    <row r="135" spans="1:12">
      <c r="A135" s="63" t="s">
        <v>56</v>
      </c>
      <c r="B135" s="66" t="s">
        <v>97</v>
      </c>
      <c r="C135" s="67">
        <v>13382</v>
      </c>
      <c r="D135" s="67">
        <v>17437</v>
      </c>
      <c r="E135" s="67">
        <v>27461</v>
      </c>
      <c r="F135" s="67">
        <v>37931</v>
      </c>
      <c r="G135" s="104"/>
      <c r="H135" s="91"/>
      <c r="I135" s="91"/>
      <c r="J135" s="91"/>
      <c r="K135" s="12"/>
      <c r="L135" s="12"/>
    </row>
    <row r="136" spans="1:12">
      <c r="A136" t="s">
        <v>56</v>
      </c>
      <c r="B136" s="4" t="s">
        <v>142</v>
      </c>
      <c r="C136" s="6">
        <v>27940.574302434248</v>
      </c>
      <c r="D136" s="6">
        <v>27940.574302434248</v>
      </c>
      <c r="E136" s="6">
        <v>39513.939118995695</v>
      </c>
      <c r="F136" s="6">
        <v>55881.148604868496</v>
      </c>
      <c r="G136" s="17"/>
      <c r="H136" s="90"/>
      <c r="I136" s="90"/>
      <c r="J136" s="90"/>
      <c r="K136" s="12"/>
      <c r="L136" s="12"/>
    </row>
    <row r="137" spans="1:12">
      <c r="A137" t="s">
        <v>56</v>
      </c>
      <c r="B137" s="4" t="s">
        <v>99</v>
      </c>
      <c r="C137" s="7">
        <f>C135-C136</f>
        <v>-14558.574302434248</v>
      </c>
      <c r="D137" s="7">
        <f>D135-D136</f>
        <v>-10503.574302434248</v>
      </c>
      <c r="E137" s="7">
        <f>E135-E136</f>
        <v>-12052.939118995695</v>
      </c>
      <c r="F137" s="7">
        <f>F135-F136</f>
        <v>-17950.148604868496</v>
      </c>
      <c r="G137" s="103"/>
      <c r="H137" s="90"/>
      <c r="I137" s="90"/>
      <c r="J137" s="90"/>
      <c r="K137" s="12"/>
      <c r="L137" s="12"/>
    </row>
    <row r="138" spans="1:12">
      <c r="A138" t="s">
        <v>56</v>
      </c>
      <c r="B138" s="4" t="s">
        <v>100</v>
      </c>
      <c r="C138" s="5">
        <f>C135/C136</f>
        <v>0.47894505872179333</v>
      </c>
      <c r="D138" s="5">
        <f t="shared" ref="D138:F138" si="56">D135/D136</f>
        <v>0.62407450223672922</v>
      </c>
      <c r="E138" s="5">
        <f t="shared" si="56"/>
        <v>0.69496994256385247</v>
      </c>
      <c r="F138" s="5">
        <f t="shared" si="56"/>
        <v>0.67877989173428266</v>
      </c>
      <c r="G138" s="17"/>
      <c r="H138" s="90"/>
      <c r="I138" s="90"/>
      <c r="J138" s="90"/>
      <c r="K138" s="13"/>
      <c r="L138" s="13"/>
    </row>
    <row r="139" spans="1:12">
      <c r="A139" t="s">
        <v>56</v>
      </c>
      <c r="B139" s="4" t="s">
        <v>143</v>
      </c>
      <c r="C139" s="6">
        <f>C136*0.75</f>
        <v>20955.430726825685</v>
      </c>
      <c r="D139" s="6">
        <f t="shared" ref="D139:F139" si="57">D136*0.75</f>
        <v>20955.430726825685</v>
      </c>
      <c r="E139" s="6">
        <f t="shared" si="57"/>
        <v>29635.454339246771</v>
      </c>
      <c r="F139" s="6">
        <f t="shared" si="57"/>
        <v>41910.861453651371</v>
      </c>
      <c r="G139" s="17"/>
      <c r="H139" s="90"/>
      <c r="I139" s="90"/>
      <c r="J139" s="90"/>
      <c r="K139" s="13"/>
      <c r="L139" s="13"/>
    </row>
    <row r="140" spans="1:12">
      <c r="A140" t="s">
        <v>56</v>
      </c>
      <c r="B140" s="4" t="s">
        <v>102</v>
      </c>
      <c r="C140" s="6">
        <f>C135-C139</f>
        <v>-7573.4307268256853</v>
      </c>
      <c r="D140" s="6">
        <f>D135-D139</f>
        <v>-3518.4307268256853</v>
      </c>
      <c r="E140" s="6">
        <f>E135-E139</f>
        <v>-2174.4543392467713</v>
      </c>
      <c r="F140" s="6">
        <f>F135-F139</f>
        <v>-3979.8614536513705</v>
      </c>
      <c r="G140" s="17"/>
      <c r="H140" s="90"/>
      <c r="I140" s="90"/>
      <c r="J140" s="90"/>
      <c r="K140" s="13"/>
      <c r="L140" s="13"/>
    </row>
    <row r="141" spans="1:12">
      <c r="A141" t="s">
        <v>56</v>
      </c>
      <c r="B141" s="4" t="s">
        <v>103</v>
      </c>
      <c r="C141" s="5">
        <f>C135/C139</f>
        <v>0.63859341162905781</v>
      </c>
      <c r="D141" s="5">
        <f t="shared" ref="D141:F141" si="58">D135/D139</f>
        <v>0.83209933631563893</v>
      </c>
      <c r="E141" s="5">
        <f t="shared" si="58"/>
        <v>0.92662659008513659</v>
      </c>
      <c r="F141" s="5">
        <f t="shared" si="58"/>
        <v>0.90503985564571032</v>
      </c>
      <c r="G141" s="17"/>
      <c r="H141" s="90"/>
      <c r="I141" s="90"/>
      <c r="J141" s="90"/>
      <c r="K141" s="13"/>
      <c r="L141" s="13"/>
    </row>
    <row r="142" spans="1:12">
      <c r="A142" t="s">
        <v>56</v>
      </c>
      <c r="B142" s="4" t="s">
        <v>104</v>
      </c>
      <c r="C142" s="6">
        <v>31959.300186451208</v>
      </c>
      <c r="D142" s="6">
        <v>31959.300186451208</v>
      </c>
      <c r="E142" s="6">
        <v>45197.351149782466</v>
      </c>
      <c r="F142" s="6">
        <v>63918.600372902416</v>
      </c>
      <c r="G142" s="17"/>
      <c r="H142" s="90"/>
      <c r="I142" s="90"/>
      <c r="J142" s="90"/>
      <c r="K142" s="12"/>
      <c r="L142" s="12"/>
    </row>
    <row r="143" spans="1:12">
      <c r="A143" t="s">
        <v>56</v>
      </c>
      <c r="B143" s="4" t="s">
        <v>105</v>
      </c>
      <c r="C143" s="6">
        <f>C135-C142</f>
        <v>-18577.300186451208</v>
      </c>
      <c r="D143" s="6">
        <f>D135-D142</f>
        <v>-14522.300186451208</v>
      </c>
      <c r="E143" s="6">
        <f>E135-E142</f>
        <v>-17736.351149782466</v>
      </c>
      <c r="F143" s="6">
        <f>F135-F142</f>
        <v>-25987.600372902416</v>
      </c>
      <c r="G143" s="17"/>
      <c r="H143" s="90"/>
      <c r="I143" s="90"/>
      <c r="J143" s="90"/>
      <c r="K143" s="12"/>
      <c r="L143" s="12"/>
    </row>
    <row r="144" spans="1:12">
      <c r="A144" t="s">
        <v>56</v>
      </c>
      <c r="B144" s="4" t="s">
        <v>106</v>
      </c>
      <c r="C144" s="5">
        <f>C135/C142</f>
        <v>0.41872005713295157</v>
      </c>
      <c r="D144" s="5">
        <f t="shared" ref="D144:F144" si="59">D135/D142</f>
        <v>0.54560018205255389</v>
      </c>
      <c r="E144" s="5">
        <f t="shared" si="59"/>
        <v>0.60757985371742673</v>
      </c>
      <c r="F144" s="5">
        <f t="shared" si="59"/>
        <v>0.59342663604506007</v>
      </c>
      <c r="G144" s="17"/>
      <c r="H144" s="90"/>
      <c r="I144" s="90"/>
      <c r="J144" s="90"/>
      <c r="K144" s="13"/>
      <c r="L144" s="13"/>
    </row>
    <row r="145" spans="1:12">
      <c r="A145" t="s">
        <v>56</v>
      </c>
      <c r="B145" s="4" t="s">
        <v>144</v>
      </c>
      <c r="C145" s="6">
        <v>22361</v>
      </c>
      <c r="D145" s="6">
        <v>22361</v>
      </c>
      <c r="E145" s="6">
        <v>27214</v>
      </c>
      <c r="F145" s="6">
        <v>42278</v>
      </c>
      <c r="G145" s="17"/>
      <c r="H145" s="90"/>
      <c r="I145" s="90"/>
      <c r="J145" s="90"/>
      <c r="K145" s="12"/>
      <c r="L145" s="12"/>
    </row>
    <row r="146" spans="1:12">
      <c r="A146" t="s">
        <v>56</v>
      </c>
      <c r="B146" s="4" t="s">
        <v>108</v>
      </c>
      <c r="C146" s="6">
        <f>C135-C145</f>
        <v>-8979</v>
      </c>
      <c r="D146" s="6">
        <f>D135-D145</f>
        <v>-4924</v>
      </c>
      <c r="E146" s="6">
        <f>E135-E145</f>
        <v>247</v>
      </c>
      <c r="F146" s="6">
        <f>F135-F145</f>
        <v>-4347</v>
      </c>
      <c r="G146" s="17"/>
      <c r="H146" s="90"/>
      <c r="I146" s="90"/>
      <c r="J146" s="90"/>
      <c r="K146" s="12"/>
      <c r="L146" s="12"/>
    </row>
    <row r="147" spans="1:12" ht="15.75" thickBot="1">
      <c r="A147" s="4" t="s">
        <v>56</v>
      </c>
      <c r="B147" s="4" t="s">
        <v>109</v>
      </c>
      <c r="C147" s="5">
        <f>C135/C145</f>
        <v>0.59845266311882295</v>
      </c>
      <c r="D147" s="5">
        <f t="shared" ref="D147:F147" si="60">D135/D145</f>
        <v>0.77979517910648</v>
      </c>
      <c r="E147" s="5">
        <f t="shared" si="60"/>
        <v>1.0090762107738664</v>
      </c>
      <c r="F147" s="5">
        <f t="shared" si="60"/>
        <v>0.89718056672501068</v>
      </c>
      <c r="G147" s="17"/>
      <c r="H147" s="90"/>
      <c r="I147" s="90"/>
      <c r="J147" s="90"/>
      <c r="K147" s="13"/>
      <c r="L147" s="13"/>
    </row>
    <row r="148" spans="1:12">
      <c r="A148" s="63" t="s">
        <v>58</v>
      </c>
      <c r="B148" s="66" t="s">
        <v>97</v>
      </c>
      <c r="C148" s="67">
        <v>23696</v>
      </c>
      <c r="D148" s="67">
        <v>27428</v>
      </c>
      <c r="E148" s="67">
        <v>44623</v>
      </c>
      <c r="F148" s="67">
        <v>65348</v>
      </c>
      <c r="G148" s="104"/>
      <c r="H148" s="91"/>
      <c r="I148" s="91"/>
      <c r="J148" s="91"/>
      <c r="K148" s="12"/>
      <c r="L148" s="12"/>
    </row>
    <row r="149" spans="1:12">
      <c r="A149" t="s">
        <v>58</v>
      </c>
      <c r="B149" s="4" t="s">
        <v>145</v>
      </c>
      <c r="C149" s="6">
        <v>33975.512529574953</v>
      </c>
      <c r="D149" s="6">
        <v>33975.512529574953</v>
      </c>
      <c r="E149" s="6">
        <v>48048.630607901927</v>
      </c>
      <c r="F149" s="6">
        <v>67951.025059149906</v>
      </c>
      <c r="G149" s="17"/>
      <c r="H149" s="90"/>
      <c r="I149" s="90"/>
      <c r="J149" s="90"/>
      <c r="K149" s="12"/>
      <c r="L149" s="12"/>
    </row>
    <row r="150" spans="1:12">
      <c r="A150" t="s">
        <v>58</v>
      </c>
      <c r="B150" s="4" t="s">
        <v>123</v>
      </c>
      <c r="C150" s="7">
        <f>C148-C149</f>
        <v>-10279.512529574953</v>
      </c>
      <c r="D150" s="7">
        <f>D148-D149</f>
        <v>-6547.5125295749531</v>
      </c>
      <c r="E150" s="7">
        <f>E148-E149</f>
        <v>-3425.6306079019269</v>
      </c>
      <c r="F150" s="7">
        <f>F148-F149</f>
        <v>-2603.0250591499062</v>
      </c>
      <c r="G150" s="103"/>
      <c r="H150" s="90"/>
      <c r="I150" s="90"/>
      <c r="J150" s="90"/>
      <c r="K150" s="12"/>
      <c r="L150" s="12"/>
    </row>
    <row r="151" spans="1:12">
      <c r="A151" t="s">
        <v>58</v>
      </c>
      <c r="B151" s="4" t="s">
        <v>124</v>
      </c>
      <c r="C151" s="55">
        <f>C148/C149</f>
        <v>0.69744348902384157</v>
      </c>
      <c r="D151" s="55">
        <f t="shared" ref="D151:F151" si="61">D148/D149</f>
        <v>0.80728730658954784</v>
      </c>
      <c r="E151" s="55">
        <f t="shared" si="61"/>
        <v>0.928704927392071</v>
      </c>
      <c r="F151" s="55">
        <f t="shared" si="61"/>
        <v>0.96169262999514682</v>
      </c>
      <c r="G151" s="17"/>
      <c r="H151" s="90"/>
      <c r="I151" s="90"/>
      <c r="J151" s="90"/>
      <c r="K151" s="13"/>
      <c r="L151" s="13"/>
    </row>
    <row r="152" spans="1:12">
      <c r="A152" t="s">
        <v>58</v>
      </c>
      <c r="B152" s="22" t="s">
        <v>146</v>
      </c>
      <c r="C152" s="6">
        <f>C149*0.75</f>
        <v>25481.634397181217</v>
      </c>
      <c r="D152" s="6">
        <f t="shared" ref="D152:F152" si="62">D149*0.75</f>
        <v>25481.634397181217</v>
      </c>
      <c r="E152" s="6">
        <f t="shared" si="62"/>
        <v>36036.472955926445</v>
      </c>
      <c r="F152" s="6">
        <f t="shared" si="62"/>
        <v>50963.268794362433</v>
      </c>
      <c r="G152" s="17"/>
      <c r="H152" s="90"/>
      <c r="I152" s="90"/>
      <c r="J152" s="90"/>
      <c r="K152" s="13"/>
      <c r="L152" s="13"/>
    </row>
    <row r="153" spans="1:12">
      <c r="A153" t="s">
        <v>58</v>
      </c>
      <c r="B153" s="22" t="s">
        <v>126</v>
      </c>
      <c r="C153" s="6">
        <f>C148-C152</f>
        <v>-1785.6343971812166</v>
      </c>
      <c r="D153" s="6">
        <f>D148-D152</f>
        <v>1946.3656028187834</v>
      </c>
      <c r="E153" s="6">
        <f>E148-E152</f>
        <v>8586.5270440735549</v>
      </c>
      <c r="F153" s="6">
        <f>F148-F152</f>
        <v>14384.731205637567</v>
      </c>
      <c r="G153" s="17"/>
      <c r="H153" s="90"/>
      <c r="I153" s="90"/>
      <c r="J153" s="90"/>
      <c r="K153" s="13"/>
      <c r="L153" s="13"/>
    </row>
    <row r="154" spans="1:12" ht="15.75" thickBot="1">
      <c r="A154" t="s">
        <v>58</v>
      </c>
      <c r="B154" s="22" t="s">
        <v>127</v>
      </c>
      <c r="C154" s="5">
        <f>C148/C152</f>
        <v>0.92992465203178865</v>
      </c>
      <c r="D154" s="5">
        <f t="shared" ref="D154:F154" si="63">D148/D152</f>
        <v>1.0763830754527304</v>
      </c>
      <c r="E154" s="5">
        <f t="shared" si="63"/>
        <v>1.2382732365227613</v>
      </c>
      <c r="F154" s="5">
        <f t="shared" si="63"/>
        <v>1.282256839993529</v>
      </c>
      <c r="G154" s="17"/>
      <c r="H154" s="90"/>
      <c r="I154" s="90"/>
      <c r="J154" s="90"/>
      <c r="K154" s="13"/>
      <c r="L154" s="13"/>
    </row>
    <row r="155" spans="1:12">
      <c r="A155" s="63"/>
      <c r="B155" s="68"/>
      <c r="C155" s="69"/>
      <c r="D155" s="69"/>
      <c r="E155" s="69"/>
      <c r="F155" s="69"/>
      <c r="G155" s="69"/>
      <c r="H155" s="63"/>
      <c r="I155" s="51"/>
      <c r="J155" s="51"/>
      <c r="K155" s="13"/>
      <c r="L155" s="13"/>
    </row>
    <row r="156" spans="1:12" ht="48" customHeight="1">
      <c r="A156" s="152" t="s">
        <v>76</v>
      </c>
      <c r="B156" s="152"/>
      <c r="C156" s="152"/>
      <c r="D156" s="152"/>
      <c r="E156" s="152"/>
      <c r="F156" s="152"/>
      <c r="G156" s="152"/>
      <c r="H156" s="152"/>
      <c r="I156" s="152"/>
      <c r="J156" s="152"/>
    </row>
    <row r="157" spans="1:12" ht="51.75" customHeight="1">
      <c r="A157" s="152" t="s">
        <v>77</v>
      </c>
      <c r="B157" s="152"/>
      <c r="C157" s="152"/>
      <c r="D157" s="152"/>
      <c r="E157" s="152"/>
      <c r="F157" s="152"/>
      <c r="G157" s="152"/>
      <c r="H157" s="152"/>
      <c r="I157" s="152"/>
      <c r="J157" s="152"/>
    </row>
    <row r="158" spans="1:12" ht="35.25" customHeight="1">
      <c r="A158" s="152" t="s">
        <v>78</v>
      </c>
      <c r="B158" s="152"/>
      <c r="C158" s="152"/>
      <c r="D158" s="152"/>
      <c r="E158" s="152"/>
      <c r="F158" s="152"/>
      <c r="G158" s="152"/>
      <c r="H158" s="152"/>
      <c r="I158" s="152"/>
      <c r="J158" s="152"/>
    </row>
    <row r="159" spans="1:12" ht="33.75" customHeight="1">
      <c r="A159" s="152" t="s">
        <v>79</v>
      </c>
      <c r="B159" s="152"/>
      <c r="C159" s="152"/>
      <c r="D159" s="152"/>
      <c r="E159" s="152"/>
      <c r="F159" s="152"/>
      <c r="G159" s="152"/>
      <c r="H159" s="152"/>
      <c r="I159" s="152"/>
      <c r="J159" s="152"/>
    </row>
    <row r="160" spans="1:12" ht="50.25" customHeight="1">
      <c r="A160" s="152" t="s">
        <v>80</v>
      </c>
      <c r="B160" s="152"/>
      <c r="C160" s="152"/>
      <c r="D160" s="152"/>
      <c r="E160" s="152"/>
      <c r="F160" s="152"/>
      <c r="G160" s="152"/>
      <c r="H160" s="152"/>
      <c r="I160" s="152"/>
      <c r="J160" s="152"/>
    </row>
    <row r="161" spans="1:10" ht="49.5" customHeight="1">
      <c r="A161" s="152" t="s">
        <v>81</v>
      </c>
      <c r="B161" s="152"/>
      <c r="C161" s="152"/>
      <c r="D161" s="152"/>
      <c r="E161" s="152"/>
      <c r="F161" s="152"/>
      <c r="G161" s="152"/>
      <c r="H161" s="152"/>
      <c r="I161" s="152"/>
      <c r="J161" s="152"/>
    </row>
    <row r="162" spans="1:10">
      <c r="A162" s="159" t="s">
        <v>16</v>
      </c>
      <c r="B162" s="159"/>
      <c r="C162" s="159"/>
      <c r="D162" s="159"/>
      <c r="E162" s="159"/>
      <c r="F162" s="159"/>
      <c r="G162" s="159"/>
    </row>
  </sheetData>
  <mergeCells count="9">
    <mergeCell ref="A159:J159"/>
    <mergeCell ref="A162:G162"/>
    <mergeCell ref="A1:J1"/>
    <mergeCell ref="A158:J158"/>
    <mergeCell ref="A2:J2"/>
    <mergeCell ref="A156:J156"/>
    <mergeCell ref="A157:J157"/>
    <mergeCell ref="A160:J160"/>
    <mergeCell ref="A161:J161"/>
  </mergeCells>
  <pageMargins left="0.25" right="0.25" top="0.25" bottom="0.25" header="0.3" footer="0.3"/>
  <pageSetup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A3B0F-B47C-4846-95E4-D95AA54843A0}">
  <dimension ref="A1:R273"/>
  <sheetViews>
    <sheetView tabSelected="1" workbookViewId="0">
      <pane ySplit="3" topLeftCell="A4" activePane="bottomLeft" state="frozen"/>
      <selection pane="bottomLeft"/>
    </sheetView>
  </sheetViews>
  <sheetFormatPr defaultColWidth="11.42578125" defaultRowHeight="15"/>
  <cols>
    <col min="1" max="1" width="27.5703125" customWidth="1"/>
    <col min="2" max="2" width="8.7109375" customWidth="1"/>
    <col min="3" max="3" width="8.85546875" style="143" customWidth="1"/>
    <col min="4" max="13" width="19.7109375" customWidth="1"/>
  </cols>
  <sheetData>
    <row r="1" spans="1:13">
      <c r="A1" s="160" t="s">
        <v>147</v>
      </c>
      <c r="B1" s="160"/>
      <c r="C1" s="160"/>
      <c r="D1" s="160"/>
      <c r="E1" s="160"/>
      <c r="F1" s="160"/>
      <c r="G1" s="160"/>
      <c r="H1" s="160"/>
      <c r="I1" s="160"/>
      <c r="J1" s="160"/>
      <c r="K1" s="160"/>
      <c r="L1" s="160"/>
      <c r="M1" s="160"/>
    </row>
    <row r="2" spans="1:13" ht="28.5" customHeight="1" thickBot="1">
      <c r="A2" s="152" t="s">
        <v>11</v>
      </c>
      <c r="B2" s="152"/>
      <c r="C2" s="152"/>
      <c r="D2" s="152"/>
      <c r="E2" s="152"/>
      <c r="F2" s="152"/>
      <c r="G2" s="152"/>
      <c r="H2" s="152"/>
      <c r="I2" s="152"/>
      <c r="J2" s="152"/>
      <c r="K2" s="152"/>
      <c r="L2" s="152"/>
      <c r="M2" s="152"/>
    </row>
    <row r="3" spans="1:13" ht="51" customHeight="1" thickBot="1">
      <c r="A3" s="33" t="s">
        <v>25</v>
      </c>
      <c r="B3" s="42" t="s">
        <v>84</v>
      </c>
      <c r="C3" s="41" t="s">
        <v>148</v>
      </c>
      <c r="D3" s="41" t="s">
        <v>62</v>
      </c>
      <c r="E3" s="41" t="s">
        <v>28</v>
      </c>
      <c r="F3" s="41" t="s">
        <v>29</v>
      </c>
      <c r="G3" s="41" t="s">
        <v>64</v>
      </c>
      <c r="H3" s="41" t="s">
        <v>65</v>
      </c>
      <c r="I3" s="60" t="s">
        <v>85</v>
      </c>
      <c r="J3" s="60" t="s">
        <v>86</v>
      </c>
      <c r="K3" s="60" t="s">
        <v>67</v>
      </c>
      <c r="L3" s="60" t="s">
        <v>87</v>
      </c>
      <c r="M3" s="60" t="s">
        <v>68</v>
      </c>
    </row>
    <row r="4" spans="1:13">
      <c r="A4" s="8" t="s">
        <v>35</v>
      </c>
      <c r="B4" s="117">
        <v>2002</v>
      </c>
      <c r="C4" s="167" t="s">
        <v>149</v>
      </c>
      <c r="D4" s="118">
        <v>0.3584576494463631</v>
      </c>
      <c r="E4" s="118">
        <v>0.54127461103001395</v>
      </c>
      <c r="F4" s="118">
        <v>0.58578561557477082</v>
      </c>
      <c r="G4" s="118">
        <v>0.65553458895574468</v>
      </c>
      <c r="H4" s="119" t="s">
        <v>88</v>
      </c>
    </row>
    <row r="5" spans="1:13">
      <c r="A5" s="8" t="s">
        <v>35</v>
      </c>
      <c r="B5" s="3">
        <v>2003</v>
      </c>
      <c r="C5" s="163"/>
      <c r="D5" s="26">
        <v>0.34943477356266039</v>
      </c>
      <c r="E5" s="26">
        <v>0.53698384076565642</v>
      </c>
      <c r="F5" s="26">
        <v>0.58342807238895589</v>
      </c>
      <c r="G5" s="26">
        <v>0.6511713711075664</v>
      </c>
      <c r="H5" s="70" t="s">
        <v>88</v>
      </c>
    </row>
    <row r="6" spans="1:13">
      <c r="A6" s="8" t="s">
        <v>35</v>
      </c>
      <c r="B6" s="3">
        <v>2004</v>
      </c>
      <c r="C6" s="163"/>
      <c r="D6" s="26">
        <v>0.34775414526526249</v>
      </c>
      <c r="E6" s="26">
        <v>0.5409528077493192</v>
      </c>
      <c r="F6" s="26">
        <v>0.59236969312465027</v>
      </c>
      <c r="G6" s="26">
        <v>0.6607059877968906</v>
      </c>
      <c r="H6" s="70" t="s">
        <v>88</v>
      </c>
    </row>
    <row r="7" spans="1:13">
      <c r="A7" s="8" t="s">
        <v>35</v>
      </c>
      <c r="B7" s="3">
        <v>2005</v>
      </c>
      <c r="C7" s="163"/>
      <c r="D7" s="26">
        <v>0.33968990683752059</v>
      </c>
      <c r="E7" s="26">
        <v>0.52810009080819287</v>
      </c>
      <c r="F7" s="26">
        <v>0.58627102444458246</v>
      </c>
      <c r="G7" s="26">
        <v>0.65573605085258801</v>
      </c>
      <c r="H7" s="70" t="s">
        <v>88</v>
      </c>
    </row>
    <row r="8" spans="1:13">
      <c r="A8" s="8" t="s">
        <v>35</v>
      </c>
      <c r="B8" s="3">
        <v>2006</v>
      </c>
      <c r="C8" s="163"/>
      <c r="D8" s="26">
        <v>0.35287456727813904</v>
      </c>
      <c r="E8" s="26">
        <v>0.55056714872690804</v>
      </c>
      <c r="F8" s="26">
        <v>0.64547600476166933</v>
      </c>
      <c r="G8" s="26">
        <v>0.70649001908829145</v>
      </c>
      <c r="H8" s="26">
        <v>0.81163026950079264</v>
      </c>
    </row>
    <row r="9" spans="1:13">
      <c r="A9" s="8" t="s">
        <v>35</v>
      </c>
      <c r="B9" s="120">
        <v>2007</v>
      </c>
      <c r="C9" s="166"/>
      <c r="D9" s="121">
        <v>0.31531868474364966</v>
      </c>
      <c r="E9" s="121">
        <v>0.52610254012778557</v>
      </c>
      <c r="F9" s="121">
        <v>0.6040086951359579</v>
      </c>
      <c r="G9" s="121">
        <v>0.63328284244974287</v>
      </c>
      <c r="H9" s="121">
        <v>0.79548449431198376</v>
      </c>
    </row>
    <row r="10" spans="1:13">
      <c r="A10" s="8" t="s">
        <v>35</v>
      </c>
      <c r="B10" s="122">
        <v>2008</v>
      </c>
      <c r="C10" s="162" t="s">
        <v>150</v>
      </c>
      <c r="D10" s="123">
        <v>0.30504329247722928</v>
      </c>
      <c r="E10" s="123">
        <v>0.49344315753963786</v>
      </c>
      <c r="F10" s="123">
        <v>0.56034455432151953</v>
      </c>
      <c r="G10" s="123">
        <v>0.58219610929944898</v>
      </c>
      <c r="H10" s="123">
        <v>0.75211402226470259</v>
      </c>
    </row>
    <row r="11" spans="1:13">
      <c r="A11" s="8" t="s">
        <v>35</v>
      </c>
      <c r="B11" s="3">
        <v>2009</v>
      </c>
      <c r="C11" s="163"/>
      <c r="D11" s="26">
        <v>0.39361817786475323</v>
      </c>
      <c r="E11" s="26">
        <v>0.51279299847793003</v>
      </c>
      <c r="F11" s="26">
        <v>0.60536043459291755</v>
      </c>
      <c r="G11" s="26">
        <v>0.6006990650141335</v>
      </c>
      <c r="H11" s="26">
        <v>0.77718417047184174</v>
      </c>
    </row>
    <row r="12" spans="1:13">
      <c r="A12" s="8" t="s">
        <v>35</v>
      </c>
      <c r="B12" s="3">
        <v>2010</v>
      </c>
      <c r="C12" s="163"/>
      <c r="D12" s="26">
        <v>0.40459038364885241</v>
      </c>
      <c r="E12" s="26">
        <v>0.52742893840397609</v>
      </c>
      <c r="F12" s="26">
        <v>0.62428047774798112</v>
      </c>
      <c r="G12" s="26">
        <v>0.62048360976154582</v>
      </c>
      <c r="H12" s="26">
        <v>0.81608812196347802</v>
      </c>
    </row>
    <row r="13" spans="1:13">
      <c r="A13" s="8" t="s">
        <v>35</v>
      </c>
      <c r="B13" s="3">
        <v>2011</v>
      </c>
      <c r="C13" s="163"/>
      <c r="D13" s="26">
        <v>0.39022748687575715</v>
      </c>
      <c r="E13" s="26">
        <v>0.50892717727823389</v>
      </c>
      <c r="F13" s="26">
        <v>0.60352977226378524</v>
      </c>
      <c r="G13" s="26">
        <v>0.60026921523758248</v>
      </c>
      <c r="H13" s="26">
        <v>0.78737757437070932</v>
      </c>
    </row>
    <row r="14" spans="1:13">
      <c r="A14" s="8" t="s">
        <v>35</v>
      </c>
      <c r="B14" s="3">
        <v>2012</v>
      </c>
      <c r="C14" s="163"/>
      <c r="D14" s="26">
        <v>0.40391825526746583</v>
      </c>
      <c r="E14" s="26">
        <v>0.52014574642234779</v>
      </c>
      <c r="F14" s="26">
        <v>0.60987353103025188</v>
      </c>
      <c r="G14" s="26">
        <v>0.60347467919945086</v>
      </c>
      <c r="H14" s="26">
        <v>0.96256006759254364</v>
      </c>
    </row>
    <row r="15" spans="1:13">
      <c r="A15" s="8" t="s">
        <v>35</v>
      </c>
      <c r="B15" s="3">
        <v>2013</v>
      </c>
      <c r="C15" s="163"/>
      <c r="D15" s="26">
        <v>0.40286113410596025</v>
      </c>
      <c r="E15" s="26">
        <v>0.51674203228476823</v>
      </c>
      <c r="F15" s="26">
        <v>0.60598553597385785</v>
      </c>
      <c r="G15" s="26">
        <v>0.59951572847682122</v>
      </c>
      <c r="H15" s="26">
        <v>1.0061139279801323</v>
      </c>
    </row>
    <row r="16" spans="1:13">
      <c r="A16" s="8" t="s">
        <v>35</v>
      </c>
      <c r="B16" s="3">
        <v>2014</v>
      </c>
      <c r="C16" s="163"/>
      <c r="D16" s="26">
        <v>0.3966702306399878</v>
      </c>
      <c r="E16" s="26">
        <v>0.50883356244590394</v>
      </c>
      <c r="F16" s="26">
        <v>0.59856205610750668</v>
      </c>
      <c r="G16" s="26">
        <v>0.59296878977648793</v>
      </c>
      <c r="H16" s="26">
        <v>0.99093732498345299</v>
      </c>
    </row>
    <row r="17" spans="1:13">
      <c r="A17" s="8" t="s">
        <v>35</v>
      </c>
      <c r="B17" s="3">
        <v>2015</v>
      </c>
      <c r="C17" s="163"/>
      <c r="D17" s="26">
        <v>0.38395034360452229</v>
      </c>
      <c r="E17" s="26">
        <v>0.49247518411783542</v>
      </c>
      <c r="F17" s="26">
        <v>0.60621095657476709</v>
      </c>
      <c r="G17" s="26">
        <v>0.61186236114190007</v>
      </c>
      <c r="H17" s="26">
        <v>0.95903839996059015</v>
      </c>
    </row>
    <row r="18" spans="1:13">
      <c r="A18" s="8" t="s">
        <v>35</v>
      </c>
      <c r="B18" s="3">
        <v>2016</v>
      </c>
      <c r="C18" s="163"/>
      <c r="D18" s="26">
        <v>0.38575315359881274</v>
      </c>
      <c r="E18" s="26">
        <v>0.4946005441503834</v>
      </c>
      <c r="F18" s="26">
        <v>0.64417760069553354</v>
      </c>
      <c r="G18" s="26">
        <v>0.66135246104377932</v>
      </c>
      <c r="H18" s="26">
        <v>0.96334405144694535</v>
      </c>
    </row>
    <row r="19" spans="1:13">
      <c r="A19" s="8" t="s">
        <v>35</v>
      </c>
      <c r="B19" s="120">
        <v>2017</v>
      </c>
      <c r="C19" s="166"/>
      <c r="D19" s="121">
        <v>0.39928370681722086</v>
      </c>
      <c r="E19" s="121">
        <v>0.50861541522620446</v>
      </c>
      <c r="F19" s="121">
        <v>0.69440921369788422</v>
      </c>
      <c r="G19" s="121">
        <v>0.72098142114557162</v>
      </c>
      <c r="H19" s="121">
        <v>0.9801775810182306</v>
      </c>
    </row>
    <row r="20" spans="1:13">
      <c r="A20" s="8" t="s">
        <v>35</v>
      </c>
      <c r="B20" s="122">
        <v>2018</v>
      </c>
      <c r="C20" s="162" t="s">
        <v>151</v>
      </c>
      <c r="D20" s="123">
        <v>0.3353120023164905</v>
      </c>
      <c r="E20" s="123">
        <v>0.42612422180396697</v>
      </c>
      <c r="F20" s="123">
        <v>0.58286693949013768</v>
      </c>
      <c r="G20" s="123">
        <v>0.60471778113301211</v>
      </c>
      <c r="H20" s="123">
        <v>0.81846573869159656</v>
      </c>
    </row>
    <row r="21" spans="1:13">
      <c r="A21" s="8" t="s">
        <v>35</v>
      </c>
      <c r="B21" s="3">
        <v>2019</v>
      </c>
      <c r="C21" s="163"/>
      <c r="D21" s="26">
        <v>0.3791597590069144</v>
      </c>
      <c r="E21" s="26">
        <v>0.43819295620880677</v>
      </c>
      <c r="F21" s="26">
        <v>0.6500373082477926</v>
      </c>
      <c r="G21" s="26">
        <v>0.67039343334276813</v>
      </c>
      <c r="H21" s="26">
        <v>0.84137317536694833</v>
      </c>
    </row>
    <row r="22" spans="1:13">
      <c r="A22" s="8" t="s">
        <v>35</v>
      </c>
      <c r="B22" s="3">
        <v>2020</v>
      </c>
      <c r="C22" s="163"/>
      <c r="D22" s="26">
        <v>0.39855246321177223</v>
      </c>
      <c r="E22" s="26">
        <v>0.45705294305822136</v>
      </c>
      <c r="F22" s="26">
        <v>0.69161002092405133</v>
      </c>
      <c r="G22" s="26">
        <v>0.71297490752774173</v>
      </c>
      <c r="H22" s="26">
        <v>0.86188419705694175</v>
      </c>
    </row>
    <row r="23" spans="1:13">
      <c r="A23" s="8" t="s">
        <v>35</v>
      </c>
      <c r="B23" s="3">
        <v>2021</v>
      </c>
      <c r="C23" s="163"/>
      <c r="D23" s="26">
        <v>0.37543419529139327</v>
      </c>
      <c r="E23" s="26">
        <v>0.43205634890003858</v>
      </c>
      <c r="F23" s="26">
        <v>0.67930243982315375</v>
      </c>
      <c r="G23" s="26">
        <v>0.66719413353917412</v>
      </c>
      <c r="H23" s="26">
        <v>0.81680818216904671</v>
      </c>
    </row>
    <row r="24" spans="1:13">
      <c r="A24" s="8" t="s">
        <v>35</v>
      </c>
      <c r="B24" s="124">
        <v>2022</v>
      </c>
      <c r="C24" s="166"/>
      <c r="D24" s="121">
        <v>0.35142816158935603</v>
      </c>
      <c r="E24" s="125">
        <v>0.40409065643434799</v>
      </c>
      <c r="F24" s="125">
        <v>0.61056440996593198</v>
      </c>
      <c r="G24" s="125">
        <v>0.629005217765505</v>
      </c>
      <c r="H24" s="125">
        <v>0.76452815979630995</v>
      </c>
    </row>
    <row r="25" spans="1:13">
      <c r="A25" s="8" t="s">
        <v>35</v>
      </c>
      <c r="B25" s="3">
        <v>2023</v>
      </c>
      <c r="C25" s="163" t="s">
        <v>152</v>
      </c>
      <c r="D25" s="26">
        <v>0.39850149496665077</v>
      </c>
      <c r="E25" s="48">
        <v>0.45361038869132914</v>
      </c>
      <c r="F25" s="48">
        <v>0.67477450094705849</v>
      </c>
      <c r="G25" s="48">
        <v>0.69491622879181925</v>
      </c>
      <c r="H25" s="48">
        <v>0.83055570298816406</v>
      </c>
    </row>
    <row r="26" spans="1:13">
      <c r="A26" s="8" t="s">
        <v>35</v>
      </c>
      <c r="B26" s="3">
        <v>2024</v>
      </c>
      <c r="C26" s="163"/>
      <c r="D26" s="26">
        <v>0.38341977869986171</v>
      </c>
      <c r="E26" s="48">
        <v>0.43964004149377589</v>
      </c>
      <c r="F26" s="48">
        <v>0.65452610577362669</v>
      </c>
      <c r="G26" s="48">
        <v>0.67464557399723379</v>
      </c>
      <c r="H26" s="48">
        <v>0.82059128630705391</v>
      </c>
    </row>
    <row r="27" spans="1:13" ht="15.75" thickBot="1">
      <c r="A27" s="8" t="s">
        <v>35</v>
      </c>
      <c r="B27" s="3">
        <v>2025</v>
      </c>
      <c r="C27" s="163"/>
      <c r="D27" s="26">
        <v>0.36858699408378587</v>
      </c>
      <c r="E27" s="48">
        <v>0.42442869288016993</v>
      </c>
      <c r="F27" s="48">
        <v>0.64134936633815987</v>
      </c>
      <c r="G27" s="48">
        <v>0.6628074245307064</v>
      </c>
      <c r="H27" s="48">
        <v>0.80438959558293355</v>
      </c>
    </row>
    <row r="28" spans="1:13">
      <c r="A28" s="28" t="s">
        <v>43</v>
      </c>
      <c r="B28" s="29">
        <v>2002</v>
      </c>
      <c r="C28" s="167" t="s">
        <v>149</v>
      </c>
      <c r="D28" s="85">
        <v>0.43858398669517701</v>
      </c>
      <c r="E28" s="85">
        <v>0.66416793944947905</v>
      </c>
      <c r="F28" s="85">
        <v>0.65790522431946274</v>
      </c>
      <c r="G28" s="85">
        <v>0.6186308251026712</v>
      </c>
      <c r="H28" s="32"/>
      <c r="I28" s="63"/>
      <c r="J28" s="63"/>
      <c r="K28" s="63"/>
      <c r="L28" s="63"/>
      <c r="M28" s="63"/>
    </row>
    <row r="29" spans="1:13">
      <c r="A29" s="8" t="s">
        <v>43</v>
      </c>
      <c r="B29" s="3">
        <v>2003</v>
      </c>
      <c r="C29" s="163"/>
      <c r="D29" s="26">
        <v>0.43144540403026044</v>
      </c>
      <c r="E29" s="26">
        <v>0.65686884916649935</v>
      </c>
      <c r="F29" s="26">
        <v>0.64729171107203642</v>
      </c>
      <c r="G29" s="26">
        <v>0.60541675035147624</v>
      </c>
      <c r="H29" s="2"/>
    </row>
    <row r="30" spans="1:13">
      <c r="A30" s="8" t="s">
        <v>43</v>
      </c>
      <c r="B30" s="3">
        <v>2004</v>
      </c>
      <c r="C30" s="163"/>
      <c r="D30" s="26">
        <v>0.42575662563120897</v>
      </c>
      <c r="E30" s="26">
        <v>0.64779233638073874</v>
      </c>
      <c r="F30" s="26">
        <v>0.64311313906779743</v>
      </c>
      <c r="G30" s="26">
        <v>0.60258556387999607</v>
      </c>
      <c r="H30" s="2"/>
    </row>
    <row r="31" spans="1:13">
      <c r="A31" s="8" t="s">
        <v>43</v>
      </c>
      <c r="B31" s="3">
        <v>2005</v>
      </c>
      <c r="C31" s="163"/>
      <c r="D31" s="26">
        <v>0.41836503256326346</v>
      </c>
      <c r="E31" s="26">
        <v>0.69053559278099985</v>
      </c>
      <c r="F31" s="26">
        <v>0.63912757021149702</v>
      </c>
      <c r="G31" s="26">
        <v>0.59831189450150668</v>
      </c>
      <c r="H31" s="2"/>
    </row>
    <row r="32" spans="1:13">
      <c r="A32" s="8" t="s">
        <v>43</v>
      </c>
      <c r="B32" s="3">
        <v>2006</v>
      </c>
      <c r="C32" s="163"/>
      <c r="D32" s="26">
        <v>0.40402176632474357</v>
      </c>
      <c r="E32" s="26">
        <v>0.66707405554165622</v>
      </c>
      <c r="F32" s="26">
        <v>0.66024525622570063</v>
      </c>
      <c r="G32" s="26">
        <v>0.600810920690518</v>
      </c>
      <c r="H32" s="2"/>
    </row>
    <row r="33" spans="1:8">
      <c r="A33" s="8" t="s">
        <v>43</v>
      </c>
      <c r="B33" s="120">
        <v>2007</v>
      </c>
      <c r="C33" s="166"/>
      <c r="D33" s="121">
        <v>0.45545626024305019</v>
      </c>
      <c r="E33" s="121">
        <v>0.68804477565787436</v>
      </c>
      <c r="F33" s="121">
        <v>0.70974637828679288</v>
      </c>
      <c r="G33" s="121">
        <v>0.62718544172670776</v>
      </c>
      <c r="H33" s="2"/>
    </row>
    <row r="34" spans="1:8">
      <c r="A34" s="8" t="s">
        <v>43</v>
      </c>
      <c r="B34" s="122">
        <v>2008</v>
      </c>
      <c r="C34" s="162" t="s">
        <v>150</v>
      </c>
      <c r="D34" s="123">
        <v>0.43250389668225342</v>
      </c>
      <c r="E34" s="123">
        <v>0.63358494767312412</v>
      </c>
      <c r="F34" s="123">
        <v>0.66161718962865146</v>
      </c>
      <c r="G34" s="123">
        <v>0.58493514807392566</v>
      </c>
      <c r="H34" s="2"/>
    </row>
    <row r="35" spans="1:8">
      <c r="A35" s="8" t="s">
        <v>43</v>
      </c>
      <c r="B35" s="3">
        <v>2009</v>
      </c>
      <c r="C35" s="163"/>
      <c r="D35" s="26">
        <v>0.42408462608031844</v>
      </c>
      <c r="E35" s="26">
        <v>0.62118923634777401</v>
      </c>
      <c r="F35" s="26">
        <v>0.65158389074897416</v>
      </c>
      <c r="G35" s="26">
        <v>0.57740260094331919</v>
      </c>
      <c r="H35" s="2"/>
    </row>
    <row r="36" spans="1:8">
      <c r="A36" s="8" t="s">
        <v>43</v>
      </c>
      <c r="B36" s="3">
        <v>2010</v>
      </c>
      <c r="C36" s="163"/>
      <c r="D36" s="26">
        <v>0.4287945633409147</v>
      </c>
      <c r="E36" s="26">
        <v>0.62685172498835395</v>
      </c>
      <c r="F36" s="26">
        <v>0.66350809578901293</v>
      </c>
      <c r="G36" s="26">
        <v>0.59210122489244521</v>
      </c>
      <c r="H36" s="2"/>
    </row>
    <row r="37" spans="1:8">
      <c r="A37" s="8" t="s">
        <v>43</v>
      </c>
      <c r="B37" s="3">
        <v>2011</v>
      </c>
      <c r="C37" s="163"/>
      <c r="D37" s="26">
        <v>0.42199240634044022</v>
      </c>
      <c r="E37" s="26">
        <v>0.61381090194620724</v>
      </c>
      <c r="F37" s="26">
        <v>0.65344754668123328</v>
      </c>
      <c r="G37" s="26">
        <v>0.5842617422934977</v>
      </c>
      <c r="H37" s="2"/>
    </row>
    <row r="38" spans="1:8">
      <c r="A38" s="8" t="s">
        <v>43</v>
      </c>
      <c r="B38" s="3">
        <v>2012</v>
      </c>
      <c r="C38" s="163"/>
      <c r="D38" s="26">
        <v>0.4178042633623858</v>
      </c>
      <c r="E38" s="26">
        <v>0.60724036543106163</v>
      </c>
      <c r="F38" s="26">
        <v>0.64970958052948558</v>
      </c>
      <c r="G38" s="26">
        <v>0.58804998424866117</v>
      </c>
      <c r="H38" s="2"/>
    </row>
    <row r="39" spans="1:8">
      <c r="A39" s="8" t="s">
        <v>43</v>
      </c>
      <c r="B39" s="3">
        <v>2013</v>
      </c>
      <c r="C39" s="163"/>
      <c r="D39" s="26">
        <v>0.40671699674233414</v>
      </c>
      <c r="E39" s="26">
        <v>0.59311805160556397</v>
      </c>
      <c r="F39" s="26">
        <v>0.63361213748955136</v>
      </c>
      <c r="G39" s="26">
        <v>0.56985159522209006</v>
      </c>
      <c r="H39" s="2"/>
    </row>
    <row r="40" spans="1:8">
      <c r="A40" s="8" t="s">
        <v>43</v>
      </c>
      <c r="B40" s="3">
        <v>2014</v>
      </c>
      <c r="C40" s="163"/>
      <c r="D40" s="26">
        <v>0.39992833742833744</v>
      </c>
      <c r="E40" s="26">
        <v>0.58430589680589684</v>
      </c>
      <c r="F40" s="26">
        <v>0.62534213035216935</v>
      </c>
      <c r="G40" s="26">
        <v>0.56111793611793614</v>
      </c>
      <c r="H40" s="2"/>
    </row>
    <row r="41" spans="1:8">
      <c r="A41" s="8" t="s">
        <v>43</v>
      </c>
      <c r="B41" s="3">
        <v>2015</v>
      </c>
      <c r="C41" s="163"/>
      <c r="D41" s="26">
        <v>0.39125428650096367</v>
      </c>
      <c r="E41" s="26">
        <v>0.57147505694475731</v>
      </c>
      <c r="F41" s="26">
        <v>0.65661053211330223</v>
      </c>
      <c r="G41" s="26">
        <v>0.58741958899652069</v>
      </c>
      <c r="H41" s="2"/>
    </row>
    <row r="42" spans="1:8">
      <c r="A42" s="8" t="s">
        <v>43</v>
      </c>
      <c r="B42" s="3">
        <v>2016</v>
      </c>
      <c r="C42" s="163"/>
      <c r="D42" s="26">
        <v>0.39053564739667873</v>
      </c>
      <c r="E42" s="26">
        <v>0.58558971157447881</v>
      </c>
      <c r="F42" s="26">
        <v>0.67523232512822651</v>
      </c>
      <c r="G42" s="26">
        <v>0.61436434011736796</v>
      </c>
      <c r="H42" s="2"/>
    </row>
    <row r="43" spans="1:8">
      <c r="A43" s="8" t="s">
        <v>43</v>
      </c>
      <c r="B43" s="120">
        <v>2017</v>
      </c>
      <c r="C43" s="166"/>
      <c r="D43" s="121">
        <v>0.40416428269359933</v>
      </c>
      <c r="E43" s="121">
        <v>0.65154108311152026</v>
      </c>
      <c r="F43" s="121">
        <v>0.69639296745274548</v>
      </c>
      <c r="G43" s="121">
        <v>0.64617826314087423</v>
      </c>
      <c r="H43" s="2"/>
    </row>
    <row r="44" spans="1:8">
      <c r="A44" s="8" t="s">
        <v>43</v>
      </c>
      <c r="B44" s="122">
        <v>2018</v>
      </c>
      <c r="C44" s="162" t="s">
        <v>151</v>
      </c>
      <c r="D44" s="123">
        <v>0.37151550013353324</v>
      </c>
      <c r="E44" s="123">
        <v>0.60818908313988129</v>
      </c>
      <c r="F44" s="123">
        <v>0.60378583803615171</v>
      </c>
      <c r="G44" s="123">
        <v>0.55480452780573986</v>
      </c>
      <c r="H44" s="2"/>
    </row>
    <row r="45" spans="1:8">
      <c r="A45" s="8" t="s">
        <v>43</v>
      </c>
      <c r="B45" s="3">
        <v>2019</v>
      </c>
      <c r="C45" s="163"/>
      <c r="D45" s="26">
        <v>0.38005194286285088</v>
      </c>
      <c r="E45" s="26">
        <v>0.61103985615822598</v>
      </c>
      <c r="F45" s="26">
        <v>0.60444767525456988</v>
      </c>
      <c r="G45" s="26">
        <v>0.56261552292478278</v>
      </c>
      <c r="H45" s="2"/>
    </row>
    <row r="46" spans="1:8">
      <c r="A46" s="8" t="s">
        <v>43</v>
      </c>
      <c r="B46" s="3">
        <v>2020</v>
      </c>
      <c r="C46" s="163"/>
      <c r="D46" s="26">
        <v>0.51045597172022084</v>
      </c>
      <c r="E46" s="26">
        <v>0.74051674147038971</v>
      </c>
      <c r="F46" s="26">
        <v>0.73160991147396071</v>
      </c>
      <c r="G46" s="26">
        <v>0.72971759939627445</v>
      </c>
      <c r="H46" s="2"/>
    </row>
    <row r="47" spans="1:8">
      <c r="A47" s="8" t="s">
        <v>43</v>
      </c>
      <c r="B47" s="3">
        <v>2021</v>
      </c>
      <c r="C47" s="163"/>
      <c r="D47" s="26">
        <v>0.46539164289569002</v>
      </c>
      <c r="E47" s="26">
        <v>0.68923907177549903</v>
      </c>
      <c r="F47" s="26">
        <v>0.73262444468247001</v>
      </c>
      <c r="G47" s="26">
        <v>0.70569848122735301</v>
      </c>
      <c r="H47" s="2"/>
    </row>
    <row r="48" spans="1:8">
      <c r="A48" s="8" t="s">
        <v>43</v>
      </c>
      <c r="B48" s="120">
        <v>2022</v>
      </c>
      <c r="C48" s="166"/>
      <c r="D48" s="125">
        <v>0.437011143610817</v>
      </c>
      <c r="E48" s="125">
        <v>0.64792901107183198</v>
      </c>
      <c r="F48" s="125">
        <v>0.65666792706271104</v>
      </c>
      <c r="G48" s="125">
        <v>0.68724173201500205</v>
      </c>
      <c r="H48" s="2"/>
    </row>
    <row r="49" spans="1:13">
      <c r="A49" s="8" t="s">
        <v>43</v>
      </c>
      <c r="B49" s="3">
        <v>2023</v>
      </c>
      <c r="C49" s="162" t="s">
        <v>152</v>
      </c>
      <c r="D49" s="48">
        <v>0.43006734717060741</v>
      </c>
      <c r="E49" s="48">
        <v>0.6195462585806788</v>
      </c>
      <c r="F49" s="48">
        <v>0.64263809532206317</v>
      </c>
      <c r="G49" s="48">
        <v>0.66142467665243998</v>
      </c>
      <c r="H49" s="2"/>
    </row>
    <row r="50" spans="1:13">
      <c r="A50" s="8" t="s">
        <v>43</v>
      </c>
      <c r="B50" s="3">
        <v>2024</v>
      </c>
      <c r="C50" s="163"/>
      <c r="D50" s="48">
        <v>0.44810858979663282</v>
      </c>
      <c r="E50" s="48">
        <v>0.6315973393590274</v>
      </c>
      <c r="F50" s="48">
        <v>0.65451991982192936</v>
      </c>
      <c r="G50" s="48">
        <v>0.66369068457401104</v>
      </c>
      <c r="H50" s="2"/>
    </row>
    <row r="51" spans="1:13" ht="15.75" thickBot="1">
      <c r="A51" s="8" t="s">
        <v>43</v>
      </c>
      <c r="B51" s="3">
        <v>2025</v>
      </c>
      <c r="C51" s="164"/>
      <c r="D51" s="48">
        <v>0.43125457832549052</v>
      </c>
      <c r="E51" s="48">
        <v>0.60997430464136759</v>
      </c>
      <c r="F51" s="48">
        <v>0.63829779176862333</v>
      </c>
      <c r="G51" s="48">
        <v>0.64887686248549092</v>
      </c>
      <c r="H51" s="2"/>
    </row>
    <row r="52" spans="1:13">
      <c r="A52" s="28" t="s">
        <v>44</v>
      </c>
      <c r="B52" s="29">
        <v>2002</v>
      </c>
      <c r="C52" s="165" t="s">
        <v>149</v>
      </c>
      <c r="D52" s="85">
        <v>0.44816888924700859</v>
      </c>
      <c r="E52" s="85">
        <v>0.67305346279360223</v>
      </c>
      <c r="F52" s="85">
        <v>0.72923759106112784</v>
      </c>
      <c r="G52" s="85">
        <v>0.72933403166673383</v>
      </c>
      <c r="H52" s="93"/>
      <c r="I52" s="89" t="s">
        <v>88</v>
      </c>
      <c r="J52" s="63"/>
      <c r="K52" s="63"/>
      <c r="L52" s="63"/>
      <c r="M52" s="63"/>
    </row>
    <row r="53" spans="1:13">
      <c r="A53" s="8" t="s">
        <v>44</v>
      </c>
      <c r="B53" s="3">
        <v>2003</v>
      </c>
      <c r="C53" s="163"/>
      <c r="D53" s="26">
        <v>0.44143536875495637</v>
      </c>
      <c r="E53" s="26">
        <v>0.66251467089611416</v>
      </c>
      <c r="F53" s="26">
        <v>0.72594800866304865</v>
      </c>
      <c r="G53" s="26">
        <v>0.74967010309278348</v>
      </c>
      <c r="H53" s="23"/>
      <c r="I53" s="86" t="s">
        <v>88</v>
      </c>
    </row>
    <row r="54" spans="1:13">
      <c r="A54" s="8" t="s">
        <v>44</v>
      </c>
      <c r="B54" s="3">
        <v>2004</v>
      </c>
      <c r="C54" s="163"/>
      <c r="D54" s="26">
        <v>0.4501612715190611</v>
      </c>
      <c r="E54" s="26">
        <v>0.66656588815917295</v>
      </c>
      <c r="F54" s="26">
        <v>0.72010415838707742</v>
      </c>
      <c r="G54" s="26">
        <v>0.77573077371468535</v>
      </c>
      <c r="H54" s="23"/>
      <c r="I54" s="86" t="s">
        <v>88</v>
      </c>
    </row>
    <row r="55" spans="1:13">
      <c r="A55" s="8" t="s">
        <v>44</v>
      </c>
      <c r="B55" s="3">
        <v>2005</v>
      </c>
      <c r="C55" s="163"/>
      <c r="D55" s="26">
        <v>0.44139291404294062</v>
      </c>
      <c r="E55" s="26">
        <v>0.65253015704423034</v>
      </c>
      <c r="F55" s="26">
        <v>0.71252501841436344</v>
      </c>
      <c r="G55" s="26">
        <v>0.77220999924133227</v>
      </c>
      <c r="H55" s="23"/>
      <c r="I55" s="86" t="s">
        <v>88</v>
      </c>
    </row>
    <row r="56" spans="1:13">
      <c r="A56" s="8" t="s">
        <v>44</v>
      </c>
      <c r="B56" s="3">
        <v>2006</v>
      </c>
      <c r="C56" s="163"/>
      <c r="D56" s="26">
        <v>0.42481847703141534</v>
      </c>
      <c r="E56" s="26">
        <v>0.64319845294997624</v>
      </c>
      <c r="F56" s="26">
        <v>0.7359504013235677</v>
      </c>
      <c r="G56" s="26">
        <v>0.76971211734228484</v>
      </c>
      <c r="H56" s="23"/>
      <c r="I56" s="86" t="s">
        <v>88</v>
      </c>
    </row>
    <row r="57" spans="1:13">
      <c r="A57" s="8" t="s">
        <v>44</v>
      </c>
      <c r="B57" s="120">
        <v>2007</v>
      </c>
      <c r="C57" s="166"/>
      <c r="D57" s="121">
        <v>0.41729632945389433</v>
      </c>
      <c r="E57" s="121">
        <v>0.64644440465532671</v>
      </c>
      <c r="F57" s="121">
        <v>0.74262797698416572</v>
      </c>
      <c r="G57" s="121">
        <v>0.75833482542524622</v>
      </c>
      <c r="H57" s="23"/>
      <c r="I57" s="141" t="s">
        <v>88</v>
      </c>
    </row>
    <row r="58" spans="1:13">
      <c r="A58" s="8" t="s">
        <v>44</v>
      </c>
      <c r="B58" s="122">
        <v>2008</v>
      </c>
      <c r="C58" s="162" t="s">
        <v>150</v>
      </c>
      <c r="D58" s="123">
        <v>0.4121948872566315</v>
      </c>
      <c r="E58" s="123">
        <v>0.59865028707059686</v>
      </c>
      <c r="F58" s="123">
        <v>0.66872610378348996</v>
      </c>
      <c r="G58" s="123">
        <v>0.68381499182089356</v>
      </c>
      <c r="H58" s="23"/>
      <c r="I58" s="86" t="s">
        <v>88</v>
      </c>
    </row>
    <row r="59" spans="1:13">
      <c r="A59" s="8" t="s">
        <v>44</v>
      </c>
      <c r="B59" s="3">
        <v>2009</v>
      </c>
      <c r="C59" s="163"/>
      <c r="D59" s="26">
        <v>0.41946205453314456</v>
      </c>
      <c r="E59" s="26">
        <v>0.57998030405613332</v>
      </c>
      <c r="F59" s="26">
        <v>0.6453704009863187</v>
      </c>
      <c r="G59" s="26">
        <v>0.66091586138979497</v>
      </c>
      <c r="H59" s="23"/>
      <c r="I59" s="86" t="s">
        <v>88</v>
      </c>
    </row>
    <row r="60" spans="1:13">
      <c r="A60" s="8" t="s">
        <v>44</v>
      </c>
      <c r="B60" s="3">
        <v>2010</v>
      </c>
      <c r="C60" s="163"/>
      <c r="D60" s="26">
        <v>0.43185298621745788</v>
      </c>
      <c r="E60" s="26">
        <v>0.59489889677157237</v>
      </c>
      <c r="F60" s="26">
        <v>0.65813504548915747</v>
      </c>
      <c r="G60" s="26">
        <v>0.67469762790261589</v>
      </c>
      <c r="H60" s="23"/>
      <c r="I60" s="86" t="s">
        <v>88</v>
      </c>
    </row>
    <row r="61" spans="1:13">
      <c r="A61" s="8" t="s">
        <v>44</v>
      </c>
      <c r="B61" s="3">
        <v>2011</v>
      </c>
      <c r="C61" s="163"/>
      <c r="D61" s="26">
        <v>0.41182245492949365</v>
      </c>
      <c r="E61" s="26">
        <v>0.56692866067709879</v>
      </c>
      <c r="F61" s="26">
        <v>0.62820044643820638</v>
      </c>
      <c r="G61" s="26">
        <v>0.64444279169393703</v>
      </c>
      <c r="H61" s="23"/>
      <c r="I61" s="86" t="s">
        <v>88</v>
      </c>
    </row>
    <row r="62" spans="1:13">
      <c r="A62" s="8" t="s">
        <v>44</v>
      </c>
      <c r="B62" s="3">
        <v>2012</v>
      </c>
      <c r="C62" s="163"/>
      <c r="D62" s="26">
        <v>0.41119583954188216</v>
      </c>
      <c r="E62" s="26">
        <v>0.56329798112601159</v>
      </c>
      <c r="F62" s="26">
        <v>0.62052354222453443</v>
      </c>
      <c r="G62" s="26">
        <v>0.63747918310106055</v>
      </c>
      <c r="H62" s="23"/>
      <c r="I62" s="86" t="s">
        <v>88</v>
      </c>
    </row>
    <row r="63" spans="1:13">
      <c r="A63" s="8" t="s">
        <v>44</v>
      </c>
      <c r="B63" s="3">
        <v>2013</v>
      </c>
      <c r="C63" s="163"/>
      <c r="D63" s="26">
        <v>0.40886713606960901</v>
      </c>
      <c r="E63" s="26">
        <v>0.55767187589444156</v>
      </c>
      <c r="F63" s="26">
        <v>0.61190298306697799</v>
      </c>
      <c r="G63" s="26">
        <v>0.62968114946476617</v>
      </c>
      <c r="H63" s="23"/>
      <c r="I63" s="86" t="s">
        <v>88</v>
      </c>
    </row>
    <row r="64" spans="1:13">
      <c r="A64" s="8" t="s">
        <v>44</v>
      </c>
      <c r="B64" s="3">
        <v>2014</v>
      </c>
      <c r="C64" s="163"/>
      <c r="D64" s="26">
        <v>0.43275871750238643</v>
      </c>
      <c r="E64" s="26">
        <v>0.57858386209220058</v>
      </c>
      <c r="F64" s="26">
        <v>0.61463377914356532</v>
      </c>
      <c r="G64" s="26">
        <v>0.62926048627098663</v>
      </c>
      <c r="H64" s="23"/>
      <c r="I64" s="86" t="s">
        <v>88</v>
      </c>
    </row>
    <row r="65" spans="1:13">
      <c r="A65" s="8" t="s">
        <v>44</v>
      </c>
      <c r="B65" s="3">
        <v>2015</v>
      </c>
      <c r="C65" s="163"/>
      <c r="D65" s="26">
        <v>0.45593104391845668</v>
      </c>
      <c r="E65" s="26">
        <v>0.59871391435216859</v>
      </c>
      <c r="F65" s="26">
        <v>0.66184962531856728</v>
      </c>
      <c r="G65" s="26">
        <v>0.67639896018607193</v>
      </c>
      <c r="H65" s="23"/>
      <c r="I65" s="86" t="s">
        <v>88</v>
      </c>
    </row>
    <row r="66" spans="1:13">
      <c r="A66" s="8" t="s">
        <v>44</v>
      </c>
      <c r="B66" s="3">
        <v>2016</v>
      </c>
      <c r="C66" s="163"/>
      <c r="D66" s="26">
        <v>0.5065540745646715</v>
      </c>
      <c r="E66" s="26">
        <v>0.65148549824764734</v>
      </c>
      <c r="F66" s="26">
        <v>0.81234172300479401</v>
      </c>
      <c r="G66" s="26">
        <v>0.77918425918260337</v>
      </c>
      <c r="H66" s="23"/>
      <c r="I66" s="86" t="s">
        <v>88</v>
      </c>
    </row>
    <row r="67" spans="1:13">
      <c r="A67" s="8" t="s">
        <v>44</v>
      </c>
      <c r="B67" s="120">
        <v>2017</v>
      </c>
      <c r="C67" s="166"/>
      <c r="D67" s="121">
        <v>0.51939383992559773</v>
      </c>
      <c r="E67" s="121">
        <v>0.6637228513594835</v>
      </c>
      <c r="F67" s="121">
        <v>0.82644724948133919</v>
      </c>
      <c r="G67" s="121">
        <v>0.80646643689479725</v>
      </c>
      <c r="H67" s="23"/>
      <c r="I67" s="141" t="s">
        <v>88</v>
      </c>
    </row>
    <row r="68" spans="1:13">
      <c r="A68" s="8" t="s">
        <v>44</v>
      </c>
      <c r="B68" s="122">
        <v>2018</v>
      </c>
      <c r="C68" s="162" t="s">
        <v>151</v>
      </c>
      <c r="D68" s="123">
        <v>0.44315239609357254</v>
      </c>
      <c r="E68" s="123">
        <v>0.56339404951169647</v>
      </c>
      <c r="F68" s="123">
        <v>0.69904483242080484</v>
      </c>
      <c r="G68" s="123">
        <v>0.67948671360436064</v>
      </c>
      <c r="H68" s="23"/>
      <c r="I68" s="86" t="s">
        <v>88</v>
      </c>
    </row>
    <row r="69" spans="1:13">
      <c r="A69" s="8" t="s">
        <v>44</v>
      </c>
      <c r="B69" s="3">
        <v>2019</v>
      </c>
      <c r="C69" s="163"/>
      <c r="D69" s="26">
        <v>0.42684438933663982</v>
      </c>
      <c r="E69" s="26">
        <v>0.56019971658843315</v>
      </c>
      <c r="F69" s="26">
        <v>0.69973260498561618</v>
      </c>
      <c r="G69" s="26">
        <v>0.67721636701797894</v>
      </c>
      <c r="H69" s="23"/>
      <c r="I69" s="86" t="s">
        <v>88</v>
      </c>
    </row>
    <row r="70" spans="1:13">
      <c r="A70" s="8" t="s">
        <v>44</v>
      </c>
      <c r="B70" s="3">
        <v>2020</v>
      </c>
      <c r="C70" s="163"/>
      <c r="D70" s="26">
        <v>0.44887382231223</v>
      </c>
      <c r="E70" s="26">
        <v>0.60947433301047804</v>
      </c>
      <c r="F70" s="26">
        <v>0.75892662578214987</v>
      </c>
      <c r="G70" s="26">
        <v>0.73791630896563898</v>
      </c>
      <c r="H70" s="27"/>
      <c r="I70" s="86" t="s">
        <v>88</v>
      </c>
    </row>
    <row r="71" spans="1:13">
      <c r="A71" s="8" t="s">
        <v>44</v>
      </c>
      <c r="B71" s="3">
        <v>2021</v>
      </c>
      <c r="C71" s="163"/>
      <c r="D71" s="26">
        <v>0.42390514847254901</v>
      </c>
      <c r="E71" s="26">
        <v>0.58470925016022202</v>
      </c>
      <c r="F71" s="26">
        <v>0.76248497943115101</v>
      </c>
      <c r="G71" s="26">
        <v>0.69687673574022602</v>
      </c>
      <c r="H71" s="27"/>
      <c r="I71" s="86" t="s">
        <v>88</v>
      </c>
    </row>
    <row r="72" spans="1:13">
      <c r="A72" s="8" t="s">
        <v>44</v>
      </c>
      <c r="B72" s="120">
        <v>2022</v>
      </c>
      <c r="C72" s="166"/>
      <c r="D72" s="121">
        <v>0.40247732715637402</v>
      </c>
      <c r="E72" s="121">
        <v>0.55454988025597696</v>
      </c>
      <c r="F72" s="121">
        <v>0.69906989951117104</v>
      </c>
      <c r="G72" s="121">
        <v>0.66944368104903595</v>
      </c>
      <c r="H72" s="27"/>
      <c r="I72" s="141" t="s">
        <v>88</v>
      </c>
    </row>
    <row r="73" spans="1:13">
      <c r="A73" s="8" t="s">
        <v>44</v>
      </c>
      <c r="B73" s="3">
        <v>2023</v>
      </c>
      <c r="C73" s="163" t="s">
        <v>152</v>
      </c>
      <c r="D73" s="26">
        <v>0.41742703262941644</v>
      </c>
      <c r="E73" s="26">
        <v>0.55364364901630547</v>
      </c>
      <c r="F73" s="26">
        <v>0.68676949448143576</v>
      </c>
      <c r="G73" s="26">
        <v>0.65275119838611173</v>
      </c>
      <c r="H73" s="27"/>
      <c r="I73" s="92">
        <v>0.59954174455405229</v>
      </c>
    </row>
    <row r="74" spans="1:13">
      <c r="A74" s="8" t="s">
        <v>44</v>
      </c>
      <c r="B74" s="3">
        <v>2024</v>
      </c>
      <c r="C74" s="163"/>
      <c r="D74" s="26">
        <v>0.41866583265876811</v>
      </c>
      <c r="E74" s="26">
        <v>0.55640849216277866</v>
      </c>
      <c r="F74" s="26">
        <v>0.69781849209671021</v>
      </c>
      <c r="G74" s="26">
        <v>0.66400765324895139</v>
      </c>
      <c r="H74" s="27"/>
      <c r="I74" s="92">
        <v>0.62308043270292146</v>
      </c>
    </row>
    <row r="75" spans="1:13" ht="15.75" thickBot="1">
      <c r="A75" s="8" t="s">
        <v>44</v>
      </c>
      <c r="B75" s="3">
        <v>2025</v>
      </c>
      <c r="C75" s="164"/>
      <c r="D75" s="26">
        <v>0.41096450810866264</v>
      </c>
      <c r="E75" s="26">
        <v>0.54928236514567275</v>
      </c>
      <c r="F75" s="26">
        <v>0.69499992501380237</v>
      </c>
      <c r="G75" s="26">
        <v>0.65861107209594583</v>
      </c>
      <c r="H75" s="27"/>
      <c r="I75" s="92">
        <v>0.6190160742117703</v>
      </c>
    </row>
    <row r="76" spans="1:13">
      <c r="A76" s="28" t="s">
        <v>46</v>
      </c>
      <c r="B76" s="29">
        <v>2002</v>
      </c>
      <c r="C76" s="165" t="s">
        <v>149</v>
      </c>
      <c r="D76" s="85">
        <v>0.26330968898589135</v>
      </c>
      <c r="E76" s="85">
        <v>0.59716267830696079</v>
      </c>
      <c r="F76" s="85">
        <v>0.72121474374890682</v>
      </c>
      <c r="G76" s="85">
        <v>0.64627172811598721</v>
      </c>
      <c r="H76" s="93"/>
      <c r="I76" s="63"/>
      <c r="J76" s="63"/>
      <c r="K76" s="63"/>
      <c r="L76" s="63"/>
      <c r="M76" s="63"/>
    </row>
    <row r="77" spans="1:13">
      <c r="A77" s="8" t="s">
        <v>46</v>
      </c>
      <c r="B77" s="3">
        <v>2003</v>
      </c>
      <c r="C77" s="163"/>
      <c r="D77" s="26">
        <v>0.26218897759863574</v>
      </c>
      <c r="E77" s="26">
        <v>0.61375087202542433</v>
      </c>
      <c r="F77" s="26">
        <v>0.72524896741806022</v>
      </c>
      <c r="G77" s="26">
        <v>0.65310828617936589</v>
      </c>
      <c r="H77" s="23"/>
    </row>
    <row r="78" spans="1:13">
      <c r="A78" s="8" t="s">
        <v>46</v>
      </c>
      <c r="B78" s="3">
        <v>2004</v>
      </c>
      <c r="C78" s="163"/>
      <c r="D78" s="26">
        <v>0.25945780364527493</v>
      </c>
      <c r="E78" s="26">
        <v>0.6069076428243223</v>
      </c>
      <c r="F78" s="26">
        <v>0.7250308388196266</v>
      </c>
      <c r="G78" s="26">
        <v>0.65624521366212285</v>
      </c>
      <c r="H78" s="23"/>
    </row>
    <row r="79" spans="1:13">
      <c r="A79" s="8" t="s">
        <v>46</v>
      </c>
      <c r="B79" s="3">
        <v>2005</v>
      </c>
      <c r="C79" s="163"/>
      <c r="D79" s="26">
        <v>0.25552697312008349</v>
      </c>
      <c r="E79" s="26">
        <v>0.59613018678000229</v>
      </c>
      <c r="F79" s="26">
        <v>0.71999777831588496</v>
      </c>
      <c r="G79" s="26">
        <v>0.65492301383141338</v>
      </c>
      <c r="H79" s="23"/>
    </row>
    <row r="80" spans="1:13">
      <c r="A80" s="8" t="s">
        <v>46</v>
      </c>
      <c r="B80" s="3">
        <v>2006</v>
      </c>
      <c r="C80" s="163"/>
      <c r="D80" s="26">
        <v>0.24715637291378761</v>
      </c>
      <c r="E80" s="26">
        <v>0.57481449984054434</v>
      </c>
      <c r="F80" s="26">
        <v>0.74093144616406736</v>
      </c>
      <c r="G80" s="26">
        <v>0.65460118351582153</v>
      </c>
      <c r="H80" s="23"/>
    </row>
    <row r="81" spans="1:8">
      <c r="A81" s="8" t="s">
        <v>46</v>
      </c>
      <c r="B81" s="120">
        <v>2007</v>
      </c>
      <c r="C81" s="166"/>
      <c r="D81" s="121">
        <v>0.25064001402770469</v>
      </c>
      <c r="E81" s="121">
        <v>0.58041732421532521</v>
      </c>
      <c r="F81" s="121">
        <v>0.76629396215572343</v>
      </c>
      <c r="G81" s="121">
        <v>0.66100298088725229</v>
      </c>
      <c r="H81" s="23"/>
    </row>
    <row r="82" spans="1:8">
      <c r="A82" s="8" t="s">
        <v>46</v>
      </c>
      <c r="B82" s="122">
        <v>2008</v>
      </c>
      <c r="C82" s="162" t="s">
        <v>150</v>
      </c>
      <c r="D82" s="123">
        <v>0.22879751745539179</v>
      </c>
      <c r="E82" s="123">
        <v>0.52728875096974404</v>
      </c>
      <c r="F82" s="123">
        <v>0.69637675120981446</v>
      </c>
      <c r="G82" s="123">
        <v>0.60125678820791306</v>
      </c>
      <c r="H82" s="23"/>
    </row>
    <row r="83" spans="1:8">
      <c r="A83" s="8" t="s">
        <v>46</v>
      </c>
      <c r="B83" s="3">
        <v>2009</v>
      </c>
      <c r="C83" s="163"/>
      <c r="D83" s="26">
        <v>0.22856969770400437</v>
      </c>
      <c r="E83" s="26">
        <v>0.52492518325558857</v>
      </c>
      <c r="F83" s="26">
        <v>0.69269220362131612</v>
      </c>
      <c r="G83" s="26">
        <v>0.59898830799054947</v>
      </c>
      <c r="H83" s="23"/>
    </row>
    <row r="84" spans="1:8">
      <c r="A84" s="8" t="s">
        <v>46</v>
      </c>
      <c r="B84" s="3">
        <v>2010</v>
      </c>
      <c r="C84" s="163"/>
      <c r="D84" s="26">
        <v>0.40887015486117473</v>
      </c>
      <c r="E84" s="26">
        <v>0.52966003848620913</v>
      </c>
      <c r="F84" s="26">
        <v>0.70118884667281423</v>
      </c>
      <c r="G84" s="26">
        <v>0.60744066709429123</v>
      </c>
      <c r="H84" s="23"/>
    </row>
    <row r="85" spans="1:8">
      <c r="A85" s="8" t="s">
        <v>46</v>
      </c>
      <c r="B85" s="3">
        <v>2011</v>
      </c>
      <c r="C85" s="163"/>
      <c r="D85" s="26">
        <v>0.39575446974550116</v>
      </c>
      <c r="E85" s="26">
        <v>0.51163415060276052</v>
      </c>
      <c r="F85" s="26">
        <v>0.67426549890850473</v>
      </c>
      <c r="G85" s="26">
        <v>0.58707996039834609</v>
      </c>
      <c r="H85" s="23"/>
    </row>
    <row r="86" spans="1:8">
      <c r="A86" s="8" t="s">
        <v>46</v>
      </c>
      <c r="B86" s="3">
        <v>2012</v>
      </c>
      <c r="C86" s="163"/>
      <c r="D86" s="26">
        <v>0.38886188856170845</v>
      </c>
      <c r="E86" s="26">
        <v>0.50533177049086597</v>
      </c>
      <c r="F86" s="26">
        <v>0.66548372556851665</v>
      </c>
      <c r="G86" s="26">
        <v>0.58086280339632346</v>
      </c>
      <c r="H86" s="23"/>
    </row>
    <row r="87" spans="1:8">
      <c r="A87" s="8" t="s">
        <v>46</v>
      </c>
      <c r="B87" s="3">
        <v>2013</v>
      </c>
      <c r="C87" s="163"/>
      <c r="D87" s="26">
        <v>0.39180865760994704</v>
      </c>
      <c r="E87" s="26">
        <v>0.51619329956251447</v>
      </c>
      <c r="F87" s="26">
        <v>0.6825623770272401</v>
      </c>
      <c r="G87" s="26">
        <v>0.59647708956942203</v>
      </c>
      <c r="H87" s="23"/>
    </row>
    <row r="88" spans="1:8">
      <c r="A88" s="8" t="s">
        <v>46</v>
      </c>
      <c r="B88" s="3">
        <v>2014</v>
      </c>
      <c r="C88" s="163"/>
      <c r="D88" s="26">
        <v>0.39408667476711218</v>
      </c>
      <c r="E88" s="26">
        <v>0.54533356477463402</v>
      </c>
      <c r="F88" s="26">
        <v>0.7235130659320087</v>
      </c>
      <c r="G88" s="26">
        <v>0.62980963953017421</v>
      </c>
      <c r="H88" s="23"/>
    </row>
    <row r="89" spans="1:8">
      <c r="A89" s="8" t="s">
        <v>46</v>
      </c>
      <c r="B89" s="3">
        <v>2015</v>
      </c>
      <c r="C89" s="163"/>
      <c r="D89" s="26">
        <v>0.3839630349646409</v>
      </c>
      <c r="E89" s="26">
        <v>0.53689459893500124</v>
      </c>
      <c r="F89" s="26">
        <v>0.73868383153959394</v>
      </c>
      <c r="G89" s="26">
        <v>0.65939762770123689</v>
      </c>
      <c r="H89" s="23"/>
    </row>
    <row r="90" spans="1:8">
      <c r="A90" s="8" t="s">
        <v>46</v>
      </c>
      <c r="B90" s="3">
        <v>2016</v>
      </c>
      <c r="C90" s="163"/>
      <c r="D90" s="26">
        <v>0.39038601602330664</v>
      </c>
      <c r="E90" s="26">
        <v>0.54256989187069304</v>
      </c>
      <c r="F90" s="26">
        <v>0.76240998721494102</v>
      </c>
      <c r="G90" s="26">
        <v>0.69859656003137427</v>
      </c>
      <c r="H90" s="23"/>
    </row>
    <row r="91" spans="1:8">
      <c r="A91" s="8" t="s">
        <v>46</v>
      </c>
      <c r="B91" s="120">
        <v>2017</v>
      </c>
      <c r="C91" s="166"/>
      <c r="D91" s="121">
        <v>0.39953998485315978</v>
      </c>
      <c r="E91" s="121">
        <v>0.55184482903705367</v>
      </c>
      <c r="F91" s="121">
        <v>0.79019197673198649</v>
      </c>
      <c r="G91" s="121">
        <v>0.74084878404532828</v>
      </c>
      <c r="H91" s="23"/>
    </row>
    <row r="92" spans="1:8">
      <c r="A92" s="8" t="s">
        <v>46</v>
      </c>
      <c r="B92" s="3">
        <v>2018</v>
      </c>
      <c r="C92" s="163" t="s">
        <v>151</v>
      </c>
      <c r="D92" s="26">
        <v>0.33912339980012374</v>
      </c>
      <c r="E92" s="26">
        <v>0.46822586018179224</v>
      </c>
      <c r="F92" s="26">
        <v>0.67227807902464409</v>
      </c>
      <c r="G92" s="26">
        <v>0.63068100699566931</v>
      </c>
      <c r="H92" s="23"/>
    </row>
    <row r="93" spans="1:8">
      <c r="A93" s="8" t="s">
        <v>46</v>
      </c>
      <c r="B93" s="3">
        <v>2019</v>
      </c>
      <c r="C93" s="163"/>
      <c r="D93" s="26">
        <v>0.33166670542545523</v>
      </c>
      <c r="E93" s="26">
        <v>0.45780330689983956</v>
      </c>
      <c r="F93" s="26">
        <v>0.66139256868687069</v>
      </c>
      <c r="G93" s="26">
        <v>0.62145066393804793</v>
      </c>
      <c r="H93" s="23"/>
    </row>
    <row r="94" spans="1:8">
      <c r="A94" s="8" t="s">
        <v>46</v>
      </c>
      <c r="B94" s="3">
        <v>2020</v>
      </c>
      <c r="C94" s="163"/>
      <c r="D94" s="26">
        <v>0.35417873444704467</v>
      </c>
      <c r="E94" s="26">
        <v>0.48244862021826268</v>
      </c>
      <c r="F94" s="26">
        <v>0.69771888559999795</v>
      </c>
      <c r="G94" s="26">
        <v>0.65928311592020206</v>
      </c>
      <c r="H94" s="27"/>
    </row>
    <row r="95" spans="1:8">
      <c r="A95" s="8" t="s">
        <v>46</v>
      </c>
      <c r="B95" s="3">
        <v>2021</v>
      </c>
      <c r="C95" s="163"/>
      <c r="D95" s="26">
        <v>0.33377103178135797</v>
      </c>
      <c r="E95" s="26">
        <v>0.458359298495504</v>
      </c>
      <c r="F95" s="26">
        <v>0.679692465936237</v>
      </c>
      <c r="G95" s="26">
        <v>0.604847324846435</v>
      </c>
      <c r="H95" s="27"/>
    </row>
    <row r="96" spans="1:8">
      <c r="A96" s="8" t="s">
        <v>46</v>
      </c>
      <c r="B96" s="120">
        <v>2022</v>
      </c>
      <c r="C96" s="166"/>
      <c r="D96" s="121">
        <v>0.32918630866980902</v>
      </c>
      <c r="E96" s="121">
        <v>0.44613650338184102</v>
      </c>
      <c r="F96" s="121">
        <v>0.62772937105006998</v>
      </c>
      <c r="G96" s="121">
        <v>0.58749743799958998</v>
      </c>
      <c r="H96" s="27"/>
    </row>
    <row r="97" spans="1:13">
      <c r="A97" s="8" t="s">
        <v>46</v>
      </c>
      <c r="B97" s="3">
        <v>2023</v>
      </c>
      <c r="C97" s="163" t="s">
        <v>152</v>
      </c>
      <c r="D97" s="26">
        <v>0.32624366435141733</v>
      </c>
      <c r="E97" s="26">
        <v>0.43730054439647081</v>
      </c>
      <c r="F97" s="26">
        <v>0.61019319737871969</v>
      </c>
      <c r="G97" s="26">
        <v>0.57058381828421245</v>
      </c>
      <c r="H97" s="27"/>
    </row>
    <row r="98" spans="1:13">
      <c r="A98" s="8" t="s">
        <v>46</v>
      </c>
      <c r="B98" s="3">
        <v>2024</v>
      </c>
      <c r="C98" s="163"/>
      <c r="D98" s="26">
        <v>0.40877004952324636</v>
      </c>
      <c r="E98" s="26">
        <v>0.52219306674550969</v>
      </c>
      <c r="F98" s="26">
        <v>0.66909632907494154</v>
      </c>
      <c r="G98" s="26">
        <v>0.61687855717347917</v>
      </c>
      <c r="H98" s="27"/>
    </row>
    <row r="99" spans="1:13" ht="15.75" thickBot="1">
      <c r="A99" s="8" t="s">
        <v>46</v>
      </c>
      <c r="B99" s="3">
        <v>2025</v>
      </c>
      <c r="C99" s="164"/>
      <c r="D99" s="26">
        <v>0.4101761705117935</v>
      </c>
      <c r="E99" s="26">
        <v>0.52503746361520787</v>
      </c>
      <c r="F99" s="26">
        <v>0.67129937337038148</v>
      </c>
      <c r="G99" s="26">
        <v>0.61877228180057564</v>
      </c>
      <c r="H99" s="27"/>
    </row>
    <row r="100" spans="1:13">
      <c r="A100" s="28" t="s">
        <v>47</v>
      </c>
      <c r="B100" s="29">
        <v>2002</v>
      </c>
      <c r="C100" s="165" t="s">
        <v>149</v>
      </c>
      <c r="D100" s="85">
        <v>0.62130426467775868</v>
      </c>
      <c r="E100" s="85">
        <v>0.73987378083763622</v>
      </c>
      <c r="F100" s="85">
        <v>0.84571539673755358</v>
      </c>
      <c r="G100" s="85">
        <v>0.71210556511761336</v>
      </c>
      <c r="H100" s="93"/>
      <c r="I100" s="63"/>
      <c r="J100" s="63"/>
      <c r="K100" s="63"/>
      <c r="L100" s="63"/>
      <c r="M100" s="63"/>
    </row>
    <row r="101" spans="1:13">
      <c r="A101" s="8" t="s">
        <v>47</v>
      </c>
      <c r="B101" s="3">
        <v>2003</v>
      </c>
      <c r="C101" s="163"/>
      <c r="D101" s="26">
        <v>0.61377697298928624</v>
      </c>
      <c r="E101" s="26">
        <v>0.72989286253206576</v>
      </c>
      <c r="F101" s="26">
        <v>0.84229680559628883</v>
      </c>
      <c r="G101" s="26">
        <v>0.71274709521653845</v>
      </c>
      <c r="H101" s="23"/>
    </row>
    <row r="102" spans="1:13">
      <c r="A102" s="8" t="s">
        <v>47</v>
      </c>
      <c r="B102" s="3">
        <v>2004</v>
      </c>
      <c r="C102" s="163"/>
      <c r="D102" s="26">
        <v>0.60552177790991524</v>
      </c>
      <c r="E102" s="26">
        <v>0.71924260442990939</v>
      </c>
      <c r="F102" s="26">
        <v>0.8388155364751968</v>
      </c>
      <c r="G102" s="26">
        <v>0.7135424409097666</v>
      </c>
      <c r="H102" s="23"/>
    </row>
    <row r="103" spans="1:13">
      <c r="A103" s="8" t="s">
        <v>47</v>
      </c>
      <c r="B103" s="3">
        <v>2005</v>
      </c>
      <c r="C103" s="163"/>
      <c r="D103" s="26">
        <v>0.5951361161524501</v>
      </c>
      <c r="E103" s="26">
        <v>0.70620689655172408</v>
      </c>
      <c r="F103" s="26">
        <v>0.83061305454660794</v>
      </c>
      <c r="G103" s="26">
        <v>0.71063520871143371</v>
      </c>
      <c r="H103" s="23"/>
    </row>
    <row r="104" spans="1:13">
      <c r="A104" s="8" t="s">
        <v>47</v>
      </c>
      <c r="B104" s="3">
        <v>2006</v>
      </c>
      <c r="C104" s="163"/>
      <c r="D104" s="26">
        <v>0.61729068477959526</v>
      </c>
      <c r="E104" s="26">
        <v>0.72333448849459392</v>
      </c>
      <c r="F104" s="26">
        <v>0.87481282753239376</v>
      </c>
      <c r="G104" s="26">
        <v>0.7285957859717217</v>
      </c>
      <c r="H104" s="23"/>
    </row>
    <row r="105" spans="1:13">
      <c r="A105" s="8" t="s">
        <v>47</v>
      </c>
      <c r="B105" s="120">
        <v>2007</v>
      </c>
      <c r="C105" s="166"/>
      <c r="D105" s="121">
        <v>0.64015545815641683</v>
      </c>
      <c r="E105" s="121">
        <v>0.74493562525681412</v>
      </c>
      <c r="F105" s="121">
        <v>0.90983170943969716</v>
      </c>
      <c r="G105" s="121">
        <v>0.74176140254759626</v>
      </c>
      <c r="H105" s="23"/>
    </row>
    <row r="106" spans="1:13">
      <c r="A106" s="8" t="s">
        <v>47</v>
      </c>
      <c r="B106" s="122">
        <v>2008</v>
      </c>
      <c r="C106" s="162" t="s">
        <v>150</v>
      </c>
      <c r="D106" s="123">
        <v>0.57297713627266655</v>
      </c>
      <c r="E106" s="123">
        <v>0.6657165382982595</v>
      </c>
      <c r="F106" s="123">
        <v>0.81544433976785613</v>
      </c>
      <c r="G106" s="123">
        <v>0.66613924434471461</v>
      </c>
      <c r="H106" s="23"/>
    </row>
    <row r="107" spans="1:13">
      <c r="A107" s="8" t="s">
        <v>47</v>
      </c>
      <c r="B107" s="3">
        <v>2009</v>
      </c>
      <c r="C107" s="163"/>
      <c r="D107" s="26">
        <v>0.56299128495554451</v>
      </c>
      <c r="E107" s="26">
        <v>0.65278265207312425</v>
      </c>
      <c r="F107" s="26">
        <v>0.80078789955228635</v>
      </c>
      <c r="G107" s="26">
        <v>0.65549223862202532</v>
      </c>
      <c r="H107" s="23"/>
    </row>
    <row r="108" spans="1:13">
      <c r="A108" s="8" t="s">
        <v>47</v>
      </c>
      <c r="B108" s="3">
        <v>2010</v>
      </c>
      <c r="C108" s="163"/>
      <c r="D108" s="26">
        <v>0.56755792073385858</v>
      </c>
      <c r="E108" s="26">
        <v>0.65752616723509349</v>
      </c>
      <c r="F108" s="26">
        <v>0.80808342578913073</v>
      </c>
      <c r="G108" s="26">
        <v>0.66258849817711396</v>
      </c>
      <c r="H108" s="23"/>
    </row>
    <row r="109" spans="1:13">
      <c r="A109" s="8" t="s">
        <v>47</v>
      </c>
      <c r="B109" s="3">
        <v>2011</v>
      </c>
      <c r="C109" s="163"/>
      <c r="D109" s="26">
        <v>0.56481772293886712</v>
      </c>
      <c r="E109" s="26">
        <v>0.59734716769489626</v>
      </c>
      <c r="F109" s="26">
        <v>0.79010914050323688</v>
      </c>
      <c r="G109" s="26">
        <v>0.64698541783510932</v>
      </c>
      <c r="H109" s="23"/>
    </row>
    <row r="110" spans="1:13">
      <c r="A110" s="8" t="s">
        <v>47</v>
      </c>
      <c r="B110" s="3">
        <v>2012</v>
      </c>
      <c r="C110" s="163"/>
      <c r="D110" s="26">
        <v>0.59597100890125942</v>
      </c>
      <c r="E110" s="26">
        <v>0.59712734588144512</v>
      </c>
      <c r="F110" s="26">
        <v>0.81106728157594954</v>
      </c>
      <c r="G110" s="26">
        <v>0.66279934962934384</v>
      </c>
      <c r="H110" s="23"/>
    </row>
    <row r="111" spans="1:13">
      <c r="A111" s="8" t="s">
        <v>47</v>
      </c>
      <c r="B111" s="3">
        <v>2013</v>
      </c>
      <c r="C111" s="163"/>
      <c r="D111" s="26">
        <v>0.591624643002856</v>
      </c>
      <c r="E111" s="26">
        <v>0.59192384060927516</v>
      </c>
      <c r="F111" s="26">
        <v>0.80727149077112637</v>
      </c>
      <c r="G111" s="26">
        <v>0.66115735074119408</v>
      </c>
      <c r="H111" s="23"/>
    </row>
    <row r="112" spans="1:13">
      <c r="A112" s="8" t="s">
        <v>47</v>
      </c>
      <c r="B112" s="3">
        <v>2014</v>
      </c>
      <c r="C112" s="163"/>
      <c r="D112" s="26">
        <v>0.59127685795424101</v>
      </c>
      <c r="E112" s="26">
        <v>0.59127685795424101</v>
      </c>
      <c r="F112" s="26">
        <v>0.80527501084171249</v>
      </c>
      <c r="G112" s="26">
        <v>0.66018325028130531</v>
      </c>
      <c r="H112" s="23"/>
    </row>
    <row r="113" spans="1:18">
      <c r="A113" s="8" t="s">
        <v>47</v>
      </c>
      <c r="B113" s="3">
        <v>2015</v>
      </c>
      <c r="C113" s="163"/>
      <c r="D113" s="26">
        <v>0.5884085410749974</v>
      </c>
      <c r="E113" s="26">
        <v>0.5884085410749974</v>
      </c>
      <c r="F113" s="26">
        <v>0.82691032045195523</v>
      </c>
      <c r="G113" s="26">
        <v>0.69419901125486483</v>
      </c>
      <c r="H113" s="23"/>
    </row>
    <row r="114" spans="1:18">
      <c r="A114" s="8" t="s">
        <v>47</v>
      </c>
      <c r="B114" s="3">
        <v>2016</v>
      </c>
      <c r="C114" s="163"/>
      <c r="D114" s="26">
        <v>0.59299966217094158</v>
      </c>
      <c r="E114" s="26">
        <v>0.59819703230165544</v>
      </c>
      <c r="F114" s="26">
        <v>0.84190414499948829</v>
      </c>
      <c r="G114" s="26">
        <v>0.72441152776694984</v>
      </c>
      <c r="H114" s="23"/>
    </row>
    <row r="115" spans="1:18">
      <c r="A115" s="8" t="s">
        <v>47</v>
      </c>
      <c r="B115" s="120">
        <v>2017</v>
      </c>
      <c r="C115" s="166"/>
      <c r="D115" s="121">
        <v>0.59255760668628121</v>
      </c>
      <c r="E115" s="121">
        <v>0.60297237482750543</v>
      </c>
      <c r="F115" s="121">
        <v>0.86030484280708874</v>
      </c>
      <c r="G115" s="121">
        <v>0.75971802015257639</v>
      </c>
      <c r="H115" s="23"/>
    </row>
    <row r="116" spans="1:18">
      <c r="A116" s="8" t="s">
        <v>47</v>
      </c>
      <c r="B116" s="3">
        <v>2018</v>
      </c>
      <c r="C116" s="163" t="s">
        <v>151</v>
      </c>
      <c r="D116" s="26">
        <v>0.50808293161935369</v>
      </c>
      <c r="E116" s="26">
        <v>0.51700990894483123</v>
      </c>
      <c r="F116" s="26">
        <v>0.73969100904304586</v>
      </c>
      <c r="G116" s="26">
        <v>0.65380780217818246</v>
      </c>
      <c r="H116" s="23"/>
    </row>
    <row r="117" spans="1:18">
      <c r="A117" s="8" t="s">
        <v>47</v>
      </c>
      <c r="B117" s="3">
        <v>2019</v>
      </c>
      <c r="C117" s="163"/>
      <c r="D117" s="26">
        <v>0.50119954219307128</v>
      </c>
      <c r="E117" s="26">
        <v>0.51000352159175943</v>
      </c>
      <c r="F117" s="26">
        <v>0.73392062392922208</v>
      </c>
      <c r="G117" s="26">
        <v>0.65002817273407576</v>
      </c>
      <c r="H117" s="23"/>
    </row>
    <row r="118" spans="1:18">
      <c r="A118" s="8" t="s">
        <v>47</v>
      </c>
      <c r="B118" s="3">
        <v>2020</v>
      </c>
      <c r="C118" s="163"/>
      <c r="D118" s="26">
        <v>0.51184238785036495</v>
      </c>
      <c r="E118" s="26">
        <v>0.79884026210251802</v>
      </c>
      <c r="F118" s="26">
        <v>0.76756982689743847</v>
      </c>
      <c r="G118" s="26">
        <v>0.68540772720299792</v>
      </c>
      <c r="H118" s="27"/>
    </row>
    <row r="119" spans="1:18">
      <c r="A119" s="8" t="s">
        <v>47</v>
      </c>
      <c r="B119" s="3">
        <v>2021</v>
      </c>
      <c r="C119" s="163"/>
      <c r="D119" s="26">
        <v>0.48246108228317303</v>
      </c>
      <c r="E119" s="26">
        <v>0.77202583924600199</v>
      </c>
      <c r="F119" s="26">
        <v>0.75013134213675303</v>
      </c>
      <c r="G119" s="26">
        <v>0.63478470824949695</v>
      </c>
      <c r="H119" s="27"/>
    </row>
    <row r="120" spans="1:18">
      <c r="A120" s="8" t="s">
        <v>47</v>
      </c>
      <c r="B120" s="120">
        <v>2022</v>
      </c>
      <c r="C120" s="166"/>
      <c r="D120" s="121">
        <v>0.483740747285543</v>
      </c>
      <c r="E120" s="121">
        <v>0.801102668315957</v>
      </c>
      <c r="F120" s="121">
        <v>0.70421204588039998</v>
      </c>
      <c r="G120" s="121">
        <v>0.63177082719758104</v>
      </c>
      <c r="H120" s="27"/>
    </row>
    <row r="121" spans="1:18">
      <c r="A121" s="8" t="s">
        <v>47</v>
      </c>
      <c r="B121" s="3">
        <v>2023</v>
      </c>
      <c r="C121" s="163" t="s">
        <v>152</v>
      </c>
      <c r="D121" s="26">
        <v>0.46836273196862444</v>
      </c>
      <c r="E121" s="26">
        <v>0.80255136789745551</v>
      </c>
      <c r="F121" s="26">
        <v>0.6953872337085002</v>
      </c>
      <c r="G121" s="26">
        <v>0.63817524392576996</v>
      </c>
      <c r="H121" s="27"/>
    </row>
    <row r="122" spans="1:18">
      <c r="A122" s="8" t="s">
        <v>47</v>
      </c>
      <c r="B122" s="3">
        <v>2024</v>
      </c>
      <c r="C122" s="163"/>
      <c r="D122" s="26">
        <v>0.46724592268196918</v>
      </c>
      <c r="E122" s="26">
        <v>0.79750717305949859</v>
      </c>
      <c r="F122" s="26">
        <v>0.78408953489564992</v>
      </c>
      <c r="G122" s="26">
        <v>0.6825083056478406</v>
      </c>
      <c r="H122" s="27"/>
    </row>
    <row r="123" spans="1:18" ht="15.75" thickBot="1">
      <c r="A123" s="8" t="s">
        <v>47</v>
      </c>
      <c r="B123" s="3">
        <v>2025</v>
      </c>
      <c r="C123" s="163"/>
      <c r="D123" s="26">
        <v>0.48141829564582667</v>
      </c>
      <c r="E123" s="26">
        <v>0.77402172567663685</v>
      </c>
      <c r="F123" s="26">
        <v>0.76822357711753553</v>
      </c>
      <c r="G123" s="26">
        <v>0.70564100905610327</v>
      </c>
      <c r="H123" s="27"/>
    </row>
    <row r="124" spans="1:18">
      <c r="A124" s="28" t="s">
        <v>48</v>
      </c>
      <c r="B124" s="29">
        <v>2018</v>
      </c>
      <c r="C124" s="165" t="s">
        <v>151</v>
      </c>
      <c r="D124" s="51">
        <v>0.73967893735607249</v>
      </c>
      <c r="E124" s="51">
        <v>0.91956746654206856</v>
      </c>
      <c r="F124" s="51">
        <v>0.81292429739980987</v>
      </c>
      <c r="G124" s="51">
        <v>0.76003087140806991</v>
      </c>
      <c r="H124" s="32"/>
      <c r="I124" s="63"/>
      <c r="J124" s="63"/>
      <c r="K124" s="34"/>
      <c r="L124" s="34"/>
      <c r="M124" s="34"/>
      <c r="N124" s="11"/>
      <c r="O124" s="11"/>
      <c r="P124" s="11"/>
      <c r="Q124" s="11"/>
      <c r="R124" s="11"/>
    </row>
    <row r="125" spans="1:18">
      <c r="A125" s="8" t="s">
        <v>48</v>
      </c>
      <c r="B125" s="3">
        <v>2019</v>
      </c>
      <c r="C125" s="163"/>
      <c r="D125" s="13">
        <v>0.84991225336635445</v>
      </c>
      <c r="E125" s="13">
        <v>1.02465106362041</v>
      </c>
      <c r="F125" s="13">
        <v>0.84126397243617412</v>
      </c>
      <c r="G125" s="13">
        <v>0.76514703711600596</v>
      </c>
      <c r="H125" s="2"/>
      <c r="K125" s="11"/>
      <c r="L125" s="11"/>
      <c r="M125" s="11"/>
      <c r="N125" s="11"/>
      <c r="O125" s="11"/>
      <c r="P125" s="11"/>
      <c r="Q125" s="11"/>
      <c r="R125" s="11"/>
    </row>
    <row r="126" spans="1:18">
      <c r="A126" s="8" t="s">
        <v>48</v>
      </c>
      <c r="B126" s="3">
        <v>2020</v>
      </c>
      <c r="C126" s="163"/>
      <c r="D126" s="13">
        <v>0.89253424432546069</v>
      </c>
      <c r="E126" s="13">
        <v>1.0865223532503367</v>
      </c>
      <c r="F126" s="13">
        <v>0.89006587020090011</v>
      </c>
      <c r="G126" s="13">
        <v>0.82327792924481813</v>
      </c>
      <c r="H126" s="2"/>
      <c r="K126" s="11"/>
      <c r="L126" s="11"/>
      <c r="M126" s="11"/>
      <c r="N126" s="11"/>
      <c r="O126" s="11"/>
      <c r="P126" s="11"/>
      <c r="Q126" s="11"/>
      <c r="R126" s="11"/>
    </row>
    <row r="127" spans="1:18">
      <c r="A127" s="8" t="s">
        <v>48</v>
      </c>
      <c r="B127" s="3">
        <v>2021</v>
      </c>
      <c r="C127" s="163"/>
      <c r="D127" s="13">
        <v>0.86877689985225204</v>
      </c>
      <c r="E127" s="13">
        <v>1.0391372775743599</v>
      </c>
      <c r="F127" s="13">
        <v>0.87605747100167697</v>
      </c>
      <c r="G127" s="13">
        <v>0.80466949315860503</v>
      </c>
      <c r="H127" s="2"/>
      <c r="K127" s="11"/>
      <c r="L127" s="11"/>
      <c r="M127" s="11"/>
      <c r="N127" s="11"/>
      <c r="O127" s="11"/>
      <c r="P127" s="11"/>
      <c r="Q127" s="11"/>
      <c r="R127" s="11"/>
    </row>
    <row r="128" spans="1:18">
      <c r="A128" s="8" t="s">
        <v>48</v>
      </c>
      <c r="B128" s="120">
        <v>2022</v>
      </c>
      <c r="C128" s="166"/>
      <c r="D128" s="146">
        <v>0.78052395097849003</v>
      </c>
      <c r="E128" s="146">
        <v>0.94770939379916697</v>
      </c>
      <c r="F128" s="146">
        <v>0.791314880233006</v>
      </c>
      <c r="G128" s="146">
        <v>0.72044782134913599</v>
      </c>
      <c r="H128" s="2"/>
      <c r="K128" s="11"/>
      <c r="L128" s="11"/>
      <c r="M128" s="11"/>
      <c r="N128" s="11"/>
      <c r="O128" s="11"/>
      <c r="P128" s="11"/>
      <c r="Q128" s="11"/>
      <c r="R128" s="11"/>
    </row>
    <row r="129" spans="1:18">
      <c r="A129" s="8" t="s">
        <v>48</v>
      </c>
      <c r="B129" s="3">
        <v>2023</v>
      </c>
      <c r="C129" s="163" t="s">
        <v>152</v>
      </c>
      <c r="D129" s="13">
        <v>0.74987570130275905</v>
      </c>
      <c r="E129" s="13">
        <v>0.92209745561245982</v>
      </c>
      <c r="F129" s="13">
        <v>0.77784723707572745</v>
      </c>
      <c r="G129" s="13">
        <v>0.71869096151494982</v>
      </c>
      <c r="H129" s="2"/>
      <c r="K129" s="11"/>
      <c r="L129" s="11"/>
      <c r="M129" s="11"/>
      <c r="N129" s="11"/>
      <c r="O129" s="11"/>
      <c r="P129" s="11"/>
      <c r="Q129" s="11"/>
      <c r="R129" s="11"/>
    </row>
    <row r="130" spans="1:18">
      <c r="A130" s="8" t="s">
        <v>48</v>
      </c>
      <c r="B130" s="3">
        <v>2024</v>
      </c>
      <c r="C130" s="163"/>
      <c r="D130" s="13">
        <v>0.78498431677434921</v>
      </c>
      <c r="E130" s="13">
        <v>0.9168649634058067</v>
      </c>
      <c r="F130" s="13">
        <v>0.76980196480668717</v>
      </c>
      <c r="G130" s="13">
        <v>0.76068992788397094</v>
      </c>
      <c r="H130" s="2"/>
      <c r="K130" s="11"/>
      <c r="L130" s="11"/>
      <c r="M130" s="11"/>
      <c r="N130" s="11"/>
      <c r="O130" s="11"/>
      <c r="P130" s="11"/>
      <c r="Q130" s="11"/>
      <c r="R130" s="11"/>
    </row>
    <row r="131" spans="1:18" ht="15.75" thickBot="1">
      <c r="A131" s="8" t="s">
        <v>48</v>
      </c>
      <c r="B131" s="3">
        <v>2025</v>
      </c>
      <c r="C131" s="164"/>
      <c r="D131" s="13">
        <v>0.87230180961126746</v>
      </c>
      <c r="E131" s="13">
        <v>0.97715854520110779</v>
      </c>
      <c r="F131" s="13">
        <v>0.87200000113080023</v>
      </c>
      <c r="G131" s="13">
        <v>0.77100033502586252</v>
      </c>
      <c r="H131" s="2"/>
      <c r="K131" s="11"/>
      <c r="L131" s="11"/>
      <c r="M131" s="11"/>
      <c r="N131" s="11"/>
      <c r="O131" s="11"/>
      <c r="P131" s="11"/>
      <c r="Q131" s="11"/>
      <c r="R131" s="11"/>
    </row>
    <row r="132" spans="1:18">
      <c r="A132" s="28" t="s">
        <v>51</v>
      </c>
      <c r="B132" s="29">
        <v>2002</v>
      </c>
      <c r="C132" s="165" t="s">
        <v>149</v>
      </c>
      <c r="D132" s="85">
        <v>0.38250359288056895</v>
      </c>
      <c r="E132" s="85">
        <v>0.65004532557025463</v>
      </c>
      <c r="F132" s="85">
        <v>0.64454410360137226</v>
      </c>
      <c r="G132" s="85">
        <v>0.66381692891623978</v>
      </c>
      <c r="H132" s="93"/>
      <c r="I132" s="63"/>
      <c r="J132" s="63"/>
      <c r="K132" s="63"/>
      <c r="L132" s="63"/>
      <c r="M132" s="63"/>
    </row>
    <row r="133" spans="1:18">
      <c r="A133" s="8" t="s">
        <v>51</v>
      </c>
      <c r="B133" s="3">
        <v>2003</v>
      </c>
      <c r="C133" s="163"/>
      <c r="D133" s="26">
        <v>0.3786354690575115</v>
      </c>
      <c r="E133" s="26">
        <v>0.64302354399008665</v>
      </c>
      <c r="F133" s="26">
        <v>0.64505003036297404</v>
      </c>
      <c r="G133" s="26">
        <v>0.66635687732342008</v>
      </c>
      <c r="H133" s="23"/>
    </row>
    <row r="134" spans="1:18">
      <c r="A134" s="8" t="s">
        <v>51</v>
      </c>
      <c r="B134" s="3">
        <v>2004</v>
      </c>
      <c r="C134" s="163"/>
      <c r="D134" s="26">
        <v>0.37360668076413034</v>
      </c>
      <c r="E134" s="26">
        <v>0.63372997383606322</v>
      </c>
      <c r="F134" s="26">
        <v>0.64291189653203606</v>
      </c>
      <c r="G134" s="26">
        <v>0.66644564710942256</v>
      </c>
      <c r="H134" s="23"/>
    </row>
    <row r="135" spans="1:18">
      <c r="A135" s="8" t="s">
        <v>51</v>
      </c>
      <c r="B135" s="3">
        <v>2005</v>
      </c>
      <c r="C135" s="163"/>
      <c r="D135" s="26">
        <v>0.37953240935181298</v>
      </c>
      <c r="E135" s="26">
        <v>0.62277754444911104</v>
      </c>
      <c r="F135" s="26">
        <v>0.63934609355919314</v>
      </c>
      <c r="G135" s="26">
        <v>0.66610667786644262</v>
      </c>
      <c r="H135" s="23"/>
    </row>
    <row r="136" spans="1:18">
      <c r="A136" s="8" t="s">
        <v>51</v>
      </c>
      <c r="B136" s="3">
        <v>2006</v>
      </c>
      <c r="C136" s="163"/>
      <c r="D136" s="26">
        <v>0.40627220135999187</v>
      </c>
      <c r="E136" s="26">
        <v>0.60778240129909666</v>
      </c>
      <c r="F136" s="26">
        <v>0.67179713291351417</v>
      </c>
      <c r="G136" s="26">
        <v>0.67656212997733345</v>
      </c>
      <c r="H136" s="23"/>
    </row>
    <row r="137" spans="1:18">
      <c r="A137" s="8" t="s">
        <v>51</v>
      </c>
      <c r="B137" s="120">
        <v>2007</v>
      </c>
      <c r="C137" s="166"/>
      <c r="D137" s="121">
        <v>0.41496711618946391</v>
      </c>
      <c r="E137" s="121">
        <v>0.60372151730552048</v>
      </c>
      <c r="F137" s="121">
        <v>0.69169445574262889</v>
      </c>
      <c r="G137" s="121">
        <v>0.6797150069753537</v>
      </c>
      <c r="H137" s="23"/>
    </row>
    <row r="138" spans="1:18">
      <c r="A138" s="8" t="s">
        <v>51</v>
      </c>
      <c r="B138" s="3">
        <v>2008</v>
      </c>
      <c r="C138" s="163" t="s">
        <v>150</v>
      </c>
      <c r="D138" s="26">
        <v>0.37385756676557863</v>
      </c>
      <c r="E138" s="26">
        <v>0.542407121661721</v>
      </c>
      <c r="F138" s="26">
        <v>0.62323510433105456</v>
      </c>
      <c r="G138" s="26">
        <v>0.61431750741839763</v>
      </c>
      <c r="H138" s="23"/>
    </row>
    <row r="139" spans="1:18">
      <c r="A139" s="8" t="s">
        <v>51</v>
      </c>
      <c r="B139" s="3">
        <v>2009</v>
      </c>
      <c r="C139" s="163"/>
      <c r="D139" s="26">
        <v>0.36522887829533052</v>
      </c>
      <c r="E139" s="26">
        <v>0.52823732123370282</v>
      </c>
      <c r="F139" s="26">
        <v>0.60884448395601209</v>
      </c>
      <c r="G139" s="26">
        <v>0.60211934983631032</v>
      </c>
      <c r="H139" s="23"/>
    </row>
    <row r="140" spans="1:18">
      <c r="A140" s="8" t="s">
        <v>51</v>
      </c>
      <c r="B140" s="3">
        <v>2010</v>
      </c>
      <c r="C140" s="163"/>
      <c r="D140" s="26">
        <v>0.38378581547980456</v>
      </c>
      <c r="E140" s="26">
        <v>0.54781912279180034</v>
      </c>
      <c r="F140" s="26">
        <v>0.62379628494995043</v>
      </c>
      <c r="G140" s="26">
        <v>0.61770318327695373</v>
      </c>
      <c r="H140" s="23"/>
    </row>
    <row r="141" spans="1:18">
      <c r="A141" s="8" t="s">
        <v>51</v>
      </c>
      <c r="B141" s="3">
        <v>2011</v>
      </c>
      <c r="C141" s="163"/>
      <c r="D141" s="26">
        <v>0.37230591089545656</v>
      </c>
      <c r="E141" s="26">
        <v>0.52868934715483018</v>
      </c>
      <c r="F141" s="26">
        <v>0.60775079251772979</v>
      </c>
      <c r="G141" s="26">
        <v>0.60429146449051607</v>
      </c>
      <c r="H141" s="23"/>
    </row>
    <row r="142" spans="1:18">
      <c r="A142" s="8" t="s">
        <v>51</v>
      </c>
      <c r="B142" s="3">
        <v>2012</v>
      </c>
      <c r="C142" s="163"/>
      <c r="D142" s="26">
        <v>0.37609210418878092</v>
      </c>
      <c r="E142" s="26">
        <v>0.53036117688685669</v>
      </c>
      <c r="F142" s="26">
        <v>0.61266806217284653</v>
      </c>
      <c r="G142" s="26">
        <v>0.61386461990691599</v>
      </c>
      <c r="H142" s="23"/>
    </row>
    <row r="143" spans="1:18">
      <c r="A143" s="8" t="s">
        <v>51</v>
      </c>
      <c r="B143" s="3">
        <v>2013</v>
      </c>
      <c r="C143" s="163"/>
      <c r="D143" s="26">
        <v>0.38399544122435686</v>
      </c>
      <c r="E143" s="26">
        <v>0.53772006946705742</v>
      </c>
      <c r="F143" s="26">
        <v>0.62241053944390345</v>
      </c>
      <c r="G143" s="26">
        <v>0.62721046347552367</v>
      </c>
      <c r="H143" s="23"/>
    </row>
    <row r="144" spans="1:18">
      <c r="A144" s="8" t="s">
        <v>51</v>
      </c>
      <c r="B144" s="3">
        <v>2014</v>
      </c>
      <c r="C144" s="163"/>
      <c r="D144" s="26">
        <v>0.38948995363214839</v>
      </c>
      <c r="E144" s="26">
        <v>0.54312752514981422</v>
      </c>
      <c r="F144" s="26">
        <v>0.62828371175793229</v>
      </c>
      <c r="G144" s="26">
        <v>0.6353480300441986</v>
      </c>
      <c r="H144" s="23"/>
    </row>
    <row r="145" spans="1:18">
      <c r="A145" s="8" t="s">
        <v>51</v>
      </c>
      <c r="B145" s="3">
        <v>2015</v>
      </c>
      <c r="C145" s="163"/>
      <c r="D145" s="26">
        <v>0.3803801154110858</v>
      </c>
      <c r="E145" s="26">
        <v>0.53036158610831696</v>
      </c>
      <c r="F145" s="26">
        <v>0.64241936957712642</v>
      </c>
      <c r="G145" s="26">
        <v>0.66109905235851552</v>
      </c>
      <c r="H145" s="23"/>
    </row>
    <row r="146" spans="1:18">
      <c r="A146" s="8" t="s">
        <v>51</v>
      </c>
      <c r="B146" s="3">
        <v>2016</v>
      </c>
      <c r="C146" s="163"/>
      <c r="D146" s="26">
        <v>0.3839201755302476</v>
      </c>
      <c r="E146" s="26">
        <v>0.5318561278863233</v>
      </c>
      <c r="F146" s="26">
        <v>0.65483436859717137</v>
      </c>
      <c r="G146" s="26">
        <v>0.69035262772959982</v>
      </c>
      <c r="H146" s="23"/>
    </row>
    <row r="147" spans="1:18">
      <c r="A147" s="8" t="s">
        <v>51</v>
      </c>
      <c r="B147" s="120">
        <v>2017</v>
      </c>
      <c r="C147" s="166"/>
      <c r="D147" s="121">
        <v>0.39696654116264785</v>
      </c>
      <c r="E147" s="121">
        <v>0.54815829528158289</v>
      </c>
      <c r="F147" s="121">
        <v>0.68661845236254948</v>
      </c>
      <c r="G147" s="121">
        <v>0.73868354295174765</v>
      </c>
      <c r="H147" s="23"/>
    </row>
    <row r="148" spans="1:18">
      <c r="A148" s="8" t="s">
        <v>51</v>
      </c>
      <c r="B148" s="3">
        <v>2018</v>
      </c>
      <c r="C148" s="163" t="s">
        <v>151</v>
      </c>
      <c r="D148" s="26">
        <v>0.32909263889196183</v>
      </c>
      <c r="E148" s="26">
        <v>0.45435670509104592</v>
      </c>
      <c r="F148" s="26">
        <v>0.57072811932523737</v>
      </c>
      <c r="G148" s="26">
        <v>0.6141106710622386</v>
      </c>
      <c r="H148" s="23"/>
    </row>
    <row r="149" spans="1:18">
      <c r="A149" s="8" t="s">
        <v>51</v>
      </c>
      <c r="B149" s="3">
        <v>2019</v>
      </c>
      <c r="C149" s="163"/>
      <c r="D149" s="26">
        <v>0.322534509285544</v>
      </c>
      <c r="E149" s="26">
        <v>0.44510759095932567</v>
      </c>
      <c r="F149" s="26">
        <v>0.56303946315377362</v>
      </c>
      <c r="G149" s="26">
        <v>0.60619238520380525</v>
      </c>
      <c r="H149" s="23"/>
    </row>
    <row r="150" spans="1:18">
      <c r="A150" s="8" t="s">
        <v>51</v>
      </c>
      <c r="B150" s="3">
        <v>2020</v>
      </c>
      <c r="C150" s="163"/>
      <c r="D150" s="26">
        <v>0.34148970572383314</v>
      </c>
      <c r="E150" s="26">
        <v>0.47827444216880455</v>
      </c>
      <c r="F150" s="26">
        <v>0.61004511374325243</v>
      </c>
      <c r="G150" s="26">
        <v>0.65389587151018647</v>
      </c>
      <c r="H150" s="27"/>
    </row>
    <row r="151" spans="1:18">
      <c r="A151" s="8" t="s">
        <v>51</v>
      </c>
      <c r="B151" s="3">
        <v>2021</v>
      </c>
      <c r="C151" s="163"/>
      <c r="D151" s="26">
        <v>0.34745042786399499</v>
      </c>
      <c r="E151" s="26">
        <v>0.47899799017881201</v>
      </c>
      <c r="F151" s="26">
        <v>0.61927217244370403</v>
      </c>
      <c r="G151" s="26">
        <v>0.63342436234796795</v>
      </c>
      <c r="H151" s="27"/>
    </row>
    <row r="152" spans="1:18">
      <c r="A152" s="8" t="s">
        <v>51</v>
      </c>
      <c r="B152" s="120">
        <v>2022</v>
      </c>
      <c r="C152" s="166"/>
      <c r="D152" s="121">
        <v>0.36203970327428098</v>
      </c>
      <c r="E152" s="121">
        <v>0.48388642041228902</v>
      </c>
      <c r="F152" s="121">
        <v>0.58588177218297499</v>
      </c>
      <c r="G152" s="121">
        <v>0.63786456644863498</v>
      </c>
      <c r="H152" s="27"/>
    </row>
    <row r="153" spans="1:18">
      <c r="A153" s="8" t="s">
        <v>51</v>
      </c>
      <c r="B153" s="3">
        <v>2023</v>
      </c>
      <c r="C153" s="163" t="s">
        <v>152</v>
      </c>
      <c r="D153" s="26">
        <v>0.34753795030586815</v>
      </c>
      <c r="E153" s="26">
        <v>0.46845706517634622</v>
      </c>
      <c r="F153" s="26">
        <v>0.5866161274504279</v>
      </c>
      <c r="G153" s="26">
        <v>0.64638282607053854</v>
      </c>
      <c r="H153" s="27"/>
    </row>
    <row r="154" spans="1:18">
      <c r="A154" s="8" t="s">
        <v>51</v>
      </c>
      <c r="B154" s="3">
        <v>2024</v>
      </c>
      <c r="C154" s="163"/>
      <c r="D154" s="26">
        <v>0.35005298481102082</v>
      </c>
      <c r="E154" s="26">
        <v>0.56207291453642938</v>
      </c>
      <c r="F154" s="26">
        <v>0.59710053244588446</v>
      </c>
      <c r="G154" s="26">
        <v>0.65965234527505623</v>
      </c>
      <c r="H154" s="27"/>
    </row>
    <row r="155" spans="1:18" ht="15.75" thickBot="1">
      <c r="A155" s="8" t="s">
        <v>51</v>
      </c>
      <c r="B155" s="3">
        <v>2025</v>
      </c>
      <c r="C155" s="163"/>
      <c r="D155" s="26">
        <v>0.34725944728853869</v>
      </c>
      <c r="E155" s="26">
        <v>0.60957313407944758</v>
      </c>
      <c r="F155" s="26">
        <v>0.59580682755823311</v>
      </c>
      <c r="G155" s="26">
        <v>0.65986477525755305</v>
      </c>
      <c r="H155" s="27"/>
    </row>
    <row r="156" spans="1:18">
      <c r="A156" s="28" t="s">
        <v>52</v>
      </c>
      <c r="B156" s="29">
        <v>2018</v>
      </c>
      <c r="C156" s="165" t="s">
        <v>151</v>
      </c>
      <c r="D156" s="51">
        <v>0.19116491928216245</v>
      </c>
      <c r="E156" s="51">
        <v>0.2648599537008835</v>
      </c>
      <c r="F156" s="51">
        <v>0.31436381991037904</v>
      </c>
      <c r="G156" s="51">
        <v>0.36308315207530223</v>
      </c>
      <c r="H156" s="32"/>
      <c r="I156" s="63"/>
      <c r="J156" s="63"/>
      <c r="K156" s="34"/>
      <c r="L156" s="34"/>
      <c r="M156" s="34"/>
      <c r="N156" s="11"/>
      <c r="O156" s="11"/>
      <c r="P156" s="11"/>
      <c r="Q156" s="11"/>
      <c r="R156" s="11"/>
    </row>
    <row r="157" spans="1:18">
      <c r="A157" s="8" t="s">
        <v>52</v>
      </c>
      <c r="B157" s="3">
        <v>2019</v>
      </c>
      <c r="C157" s="163"/>
      <c r="D157" s="13">
        <v>0.22982269462770596</v>
      </c>
      <c r="E157" s="13">
        <v>0.30228387002267371</v>
      </c>
      <c r="F157" s="13">
        <v>0.32550513067433007</v>
      </c>
      <c r="G157" s="13">
        <v>0.36398456087148873</v>
      </c>
      <c r="H157" s="2"/>
      <c r="K157" s="11"/>
      <c r="L157" s="11"/>
      <c r="M157" s="11"/>
      <c r="N157" s="11"/>
      <c r="O157" s="11"/>
      <c r="P157" s="11"/>
      <c r="Q157" s="11"/>
      <c r="R157" s="11"/>
    </row>
    <row r="158" spans="1:18">
      <c r="A158" s="8" t="s">
        <v>52</v>
      </c>
      <c r="B158" s="3">
        <v>2020</v>
      </c>
      <c r="C158" s="163"/>
      <c r="D158" s="13">
        <v>0.23697219726667612</v>
      </c>
      <c r="E158" s="13">
        <v>0.31033334046004935</v>
      </c>
      <c r="F158" s="13">
        <v>0.34570135897259041</v>
      </c>
      <c r="G158" s="13">
        <v>0.38488960997293692</v>
      </c>
      <c r="H158" s="2"/>
      <c r="K158" s="11"/>
      <c r="L158" s="11"/>
      <c r="M158" s="11"/>
      <c r="N158" s="11"/>
      <c r="O158" s="11"/>
      <c r="P158" s="11"/>
      <c r="Q158" s="11"/>
      <c r="R158" s="11"/>
    </row>
    <row r="159" spans="1:18">
      <c r="A159" s="8" t="s">
        <v>52</v>
      </c>
      <c r="B159" s="3">
        <v>2021</v>
      </c>
      <c r="C159" s="163"/>
      <c r="D159" s="13">
        <v>0.22696716943426964</v>
      </c>
      <c r="E159" s="13">
        <v>0.29968339511056002</v>
      </c>
      <c r="F159" s="13">
        <v>0.34566304603164411</v>
      </c>
      <c r="G159" s="13">
        <v>0.36408150217370638</v>
      </c>
      <c r="H159" s="2"/>
      <c r="K159" s="11"/>
      <c r="L159" s="11"/>
      <c r="M159" s="11"/>
      <c r="N159" s="11"/>
      <c r="O159" s="11"/>
      <c r="P159" s="11"/>
      <c r="Q159" s="11"/>
      <c r="R159" s="11"/>
    </row>
    <row r="160" spans="1:18">
      <c r="A160" s="8" t="s">
        <v>52</v>
      </c>
      <c r="B160" s="120">
        <v>2022</v>
      </c>
      <c r="C160" s="166"/>
      <c r="D160" s="146">
        <v>0.22206276941364197</v>
      </c>
      <c r="E160" s="146">
        <v>0.29250093769277069</v>
      </c>
      <c r="F160" s="146">
        <v>0.32157624617616803</v>
      </c>
      <c r="G160" s="146">
        <v>0.35817611354073153</v>
      </c>
      <c r="H160" s="2"/>
      <c r="K160" s="11"/>
      <c r="L160" s="11"/>
      <c r="M160" s="11"/>
      <c r="N160" s="11"/>
      <c r="O160" s="11"/>
      <c r="P160" s="11"/>
      <c r="Q160" s="11"/>
      <c r="R160" s="11"/>
    </row>
    <row r="161" spans="1:18">
      <c r="A161" s="8" t="s">
        <v>52</v>
      </c>
      <c r="B161" s="3">
        <v>2023</v>
      </c>
      <c r="C161" s="163" t="s">
        <v>152</v>
      </c>
      <c r="D161" s="13">
        <v>0.29049274325973418</v>
      </c>
      <c r="E161" s="13">
        <v>0.36488961369425255</v>
      </c>
      <c r="F161" s="13">
        <v>0.37792917552917082</v>
      </c>
      <c r="G161" s="13">
        <v>0.44670329118712648</v>
      </c>
      <c r="H161" s="2"/>
      <c r="K161" s="11"/>
      <c r="L161" s="11"/>
      <c r="M161" s="11"/>
      <c r="N161" s="11"/>
      <c r="O161" s="11"/>
      <c r="P161" s="11"/>
      <c r="Q161" s="11"/>
      <c r="R161" s="11"/>
    </row>
    <row r="162" spans="1:18">
      <c r="A162" s="8" t="s">
        <v>52</v>
      </c>
      <c r="B162" s="3">
        <v>2024</v>
      </c>
      <c r="C162" s="163"/>
      <c r="D162" s="13">
        <v>0.30067014821192467</v>
      </c>
      <c r="E162" s="13">
        <v>0.37382260124664352</v>
      </c>
      <c r="F162" s="13">
        <v>0.38322715395743451</v>
      </c>
      <c r="G162" s="13">
        <v>0.46218397565267</v>
      </c>
      <c r="H162" s="2"/>
      <c r="K162" s="11"/>
      <c r="L162" s="11"/>
      <c r="M162" s="11"/>
      <c r="N162" s="11"/>
      <c r="O162" s="11"/>
      <c r="P162" s="11"/>
      <c r="Q162" s="11"/>
      <c r="R162" s="11"/>
    </row>
    <row r="163" spans="1:18" ht="15.75" thickBot="1">
      <c r="A163" s="8" t="s">
        <v>52</v>
      </c>
      <c r="B163" s="3">
        <v>2025</v>
      </c>
      <c r="C163" s="164"/>
      <c r="D163" s="13">
        <v>0.29473960986160191</v>
      </c>
      <c r="E163" s="13">
        <v>0.36738110913046074</v>
      </c>
      <c r="F163" s="13">
        <v>0.37922396092511629</v>
      </c>
      <c r="G163" s="13">
        <v>0.4574417192235381</v>
      </c>
      <c r="H163" s="2"/>
      <c r="K163" s="11"/>
      <c r="L163" s="11"/>
      <c r="M163" s="11"/>
      <c r="N163" s="11"/>
      <c r="O163" s="11"/>
      <c r="P163" s="11"/>
      <c r="Q163" s="11"/>
      <c r="R163" s="11"/>
    </row>
    <row r="164" spans="1:18">
      <c r="A164" s="28" t="s">
        <v>53</v>
      </c>
      <c r="B164" s="29">
        <v>2002</v>
      </c>
      <c r="C164" s="165" t="s">
        <v>149</v>
      </c>
      <c r="D164" s="85">
        <v>0.45448619886930497</v>
      </c>
      <c r="E164" s="85">
        <v>0.78238443631526433</v>
      </c>
      <c r="F164" s="85">
        <v>0.65237149591348276</v>
      </c>
      <c r="G164" s="85">
        <v>0.6118915862986366</v>
      </c>
      <c r="H164" s="93"/>
      <c r="I164" s="63"/>
      <c r="J164" s="63"/>
      <c r="K164" s="63"/>
      <c r="L164" s="63"/>
      <c r="M164" s="63"/>
    </row>
    <row r="165" spans="1:18">
      <c r="A165" s="8" t="s">
        <v>53</v>
      </c>
      <c r="B165" s="3">
        <v>2003</v>
      </c>
      <c r="C165" s="163"/>
      <c r="D165" s="26">
        <v>0.44964161241533501</v>
      </c>
      <c r="E165" s="26">
        <v>0.77362596172815157</v>
      </c>
      <c r="F165" s="26">
        <v>0.64713917867289961</v>
      </c>
      <c r="G165" s="26">
        <v>0.60733149207601766</v>
      </c>
      <c r="H165" s="23"/>
    </row>
    <row r="166" spans="1:18">
      <c r="A166" s="8" t="s">
        <v>53</v>
      </c>
      <c r="B166" s="3">
        <v>2004</v>
      </c>
      <c r="C166" s="163"/>
      <c r="D166" s="26">
        <v>0.45176379126040622</v>
      </c>
      <c r="E166" s="26">
        <v>0.77656117391726864</v>
      </c>
      <c r="F166" s="26">
        <v>0.65286357575313958</v>
      </c>
      <c r="G166" s="26">
        <v>0.61074957079459691</v>
      </c>
      <c r="H166" s="23"/>
    </row>
    <row r="167" spans="1:18">
      <c r="A167" s="8" t="s">
        <v>53</v>
      </c>
      <c r="B167" s="3">
        <v>2005</v>
      </c>
      <c r="C167" s="163"/>
      <c r="D167" s="26">
        <v>0.44469124833407375</v>
      </c>
      <c r="E167" s="26">
        <v>0.76518372786697975</v>
      </c>
      <c r="F167" s="26">
        <v>0.64849908579848947</v>
      </c>
      <c r="G167" s="26">
        <v>0.6124896871231833</v>
      </c>
      <c r="H167" s="23"/>
    </row>
    <row r="168" spans="1:18">
      <c r="A168" s="8" t="s">
        <v>53</v>
      </c>
      <c r="B168" s="3">
        <v>2006</v>
      </c>
      <c r="C168" s="163"/>
      <c r="D168" s="26">
        <v>0.43354430379746833</v>
      </c>
      <c r="E168" s="26">
        <v>0.74717955020277738</v>
      </c>
      <c r="F168" s="26">
        <v>0.67494415481504033</v>
      </c>
      <c r="G168" s="26">
        <v>0.61923989185203399</v>
      </c>
      <c r="H168" s="23"/>
    </row>
    <row r="169" spans="1:18">
      <c r="A169" s="8" t="s">
        <v>53</v>
      </c>
      <c r="B169" s="120">
        <v>2007</v>
      </c>
      <c r="C169" s="166"/>
      <c r="D169" s="121">
        <v>0.43910393172813167</v>
      </c>
      <c r="E169" s="121">
        <v>0.75476257238646749</v>
      </c>
      <c r="F169" s="121">
        <v>0.70859211490673568</v>
      </c>
      <c r="G169" s="121">
        <v>0.64180981408107285</v>
      </c>
      <c r="H169" s="23"/>
    </row>
    <row r="170" spans="1:18">
      <c r="A170" s="8" t="s">
        <v>53</v>
      </c>
      <c r="B170" s="3">
        <v>2008</v>
      </c>
      <c r="C170" s="163" t="s">
        <v>150</v>
      </c>
      <c r="D170" s="26">
        <v>0.40656749433169276</v>
      </c>
      <c r="E170" s="26">
        <v>0.69937178565503511</v>
      </c>
      <c r="F170" s="26">
        <v>0.65236514953700531</v>
      </c>
      <c r="G170" s="26">
        <v>0.58660620472266767</v>
      </c>
      <c r="H170" s="23"/>
    </row>
    <row r="171" spans="1:18">
      <c r="A171" s="8" t="s">
        <v>53</v>
      </c>
      <c r="B171" s="3">
        <v>2009</v>
      </c>
      <c r="C171" s="163"/>
      <c r="D171" s="26">
        <v>0.40807637906647809</v>
      </c>
      <c r="E171" s="26">
        <v>0.70202154281362195</v>
      </c>
      <c r="F171" s="26">
        <v>0.66824168134409201</v>
      </c>
      <c r="G171" s="26">
        <v>0.61730742030246977</v>
      </c>
      <c r="H171" s="23"/>
    </row>
    <row r="172" spans="1:18">
      <c r="A172" s="8" t="s">
        <v>53</v>
      </c>
      <c r="B172" s="3">
        <v>2010</v>
      </c>
      <c r="C172" s="163"/>
      <c r="D172" s="26">
        <v>0.42629504993486755</v>
      </c>
      <c r="E172" s="26">
        <v>0.72461951801997393</v>
      </c>
      <c r="F172" s="26">
        <v>0.70535283090972234</v>
      </c>
      <c r="G172" s="26">
        <v>0.65448545375597045</v>
      </c>
      <c r="H172" s="23"/>
    </row>
    <row r="173" spans="1:18">
      <c r="A173" s="8" t="s">
        <v>53</v>
      </c>
      <c r="B173" s="3">
        <v>2011</v>
      </c>
      <c r="C173" s="163"/>
      <c r="D173" s="26">
        <v>0.42301568658157807</v>
      </c>
      <c r="E173" s="26">
        <v>0.71894918173987943</v>
      </c>
      <c r="F173" s="26">
        <v>0.68846616706083519</v>
      </c>
      <c r="G173" s="26">
        <v>0.64289692793568753</v>
      </c>
      <c r="H173" s="23"/>
    </row>
    <row r="174" spans="1:18">
      <c r="A174" s="8" t="s">
        <v>53</v>
      </c>
      <c r="B174" s="3">
        <v>2012</v>
      </c>
      <c r="C174" s="163"/>
      <c r="D174" s="26">
        <v>0.41520212026863595</v>
      </c>
      <c r="E174" s="26">
        <v>0.70879757095437823</v>
      </c>
      <c r="F174" s="26">
        <v>0.67677595226860554</v>
      </c>
      <c r="G174" s="26">
        <v>0.64184442786197671</v>
      </c>
      <c r="H174" s="23"/>
    </row>
    <row r="175" spans="1:18">
      <c r="A175" s="8" t="s">
        <v>53</v>
      </c>
      <c r="B175" s="3">
        <v>2013</v>
      </c>
      <c r="C175" s="163"/>
      <c r="D175" s="26">
        <v>0.42083717122095998</v>
      </c>
      <c r="E175" s="26">
        <v>0.71302886091495243</v>
      </c>
      <c r="F175" s="26">
        <v>0.68221222252027258</v>
      </c>
      <c r="G175" s="26">
        <v>0.65082898372735642</v>
      </c>
      <c r="H175" s="23"/>
    </row>
    <row r="176" spans="1:18">
      <c r="A176" s="8" t="s">
        <v>53</v>
      </c>
      <c r="B176" s="3">
        <v>2014</v>
      </c>
      <c r="C176" s="163"/>
      <c r="D176" s="26">
        <v>0.42768086069076466</v>
      </c>
      <c r="E176" s="26">
        <v>0.70856166105273743</v>
      </c>
      <c r="F176" s="26">
        <v>0.67685451278426745</v>
      </c>
      <c r="G176" s="26">
        <v>0.65323513146649237</v>
      </c>
      <c r="H176" s="23"/>
    </row>
    <row r="177" spans="1:13">
      <c r="A177" s="8" t="s">
        <v>53</v>
      </c>
      <c r="B177" s="3">
        <v>2015</v>
      </c>
      <c r="C177" s="163"/>
      <c r="D177" s="26">
        <v>0.4342208685399882</v>
      </c>
      <c r="E177" s="26">
        <v>0.69949891923757124</v>
      </c>
      <c r="F177" s="26">
        <v>0.69265618082431502</v>
      </c>
      <c r="G177" s="26">
        <v>0.68220672037728436</v>
      </c>
      <c r="H177" s="23"/>
    </row>
    <row r="178" spans="1:13">
      <c r="A178" s="8" t="s">
        <v>53</v>
      </c>
      <c r="B178" s="3">
        <v>2016</v>
      </c>
      <c r="C178" s="163"/>
      <c r="D178" s="26">
        <v>0.44459515101605834</v>
      </c>
      <c r="E178" s="26">
        <v>0.69916002615835493</v>
      </c>
      <c r="F178" s="26">
        <v>0.70321835326491122</v>
      </c>
      <c r="G178" s="26">
        <v>0.70626347276382395</v>
      </c>
      <c r="H178" s="23"/>
    </row>
    <row r="179" spans="1:13">
      <c r="A179" s="8" t="s">
        <v>53</v>
      </c>
      <c r="B179" s="120">
        <v>2017</v>
      </c>
      <c r="C179" s="166"/>
      <c r="D179" s="121">
        <v>0.45744886610898894</v>
      </c>
      <c r="E179" s="121">
        <v>0.70994294279773706</v>
      </c>
      <c r="F179" s="121">
        <v>0.72266374581301041</v>
      </c>
      <c r="G179" s="121">
        <v>0.73847976403462112</v>
      </c>
      <c r="H179" s="23"/>
    </row>
    <row r="180" spans="1:13">
      <c r="A180" s="8" t="s">
        <v>53</v>
      </c>
      <c r="B180" s="3">
        <v>2018</v>
      </c>
      <c r="C180" s="163" t="s">
        <v>151</v>
      </c>
      <c r="D180" s="26">
        <v>0.40073117028789829</v>
      </c>
      <c r="E180" s="26">
        <v>0.62126126874662457</v>
      </c>
      <c r="F180" s="26">
        <v>0.63047980105588775</v>
      </c>
      <c r="G180" s="26">
        <v>0.64387644883885176</v>
      </c>
      <c r="H180" s="23"/>
    </row>
    <row r="181" spans="1:13">
      <c r="A181" s="8" t="s">
        <v>53</v>
      </c>
      <c r="B181" s="3">
        <v>2019</v>
      </c>
      <c r="C181" s="163"/>
      <c r="D181" s="26">
        <v>0.39641814051598245</v>
      </c>
      <c r="E181" s="26">
        <v>0.61327316242089891</v>
      </c>
      <c r="F181" s="26">
        <v>0.6249427630659542</v>
      </c>
      <c r="G181" s="26">
        <v>0.63857901995781274</v>
      </c>
      <c r="H181" s="23"/>
    </row>
    <row r="182" spans="1:13">
      <c r="A182" s="8" t="s">
        <v>53</v>
      </c>
      <c r="B182" s="3">
        <v>2020</v>
      </c>
      <c r="C182" s="163"/>
      <c r="D182" s="26">
        <v>0.41697678181376913</v>
      </c>
      <c r="E182" s="26">
        <v>0.63322546719521078</v>
      </c>
      <c r="F182" s="26">
        <v>0.66812058461802482</v>
      </c>
      <c r="G182" s="26">
        <v>0.68279906967337445</v>
      </c>
      <c r="H182" s="27"/>
    </row>
    <row r="183" spans="1:13">
      <c r="A183" s="8" t="s">
        <v>53</v>
      </c>
      <c r="B183" s="3">
        <v>2021</v>
      </c>
      <c r="C183" s="163"/>
      <c r="D183" s="26">
        <v>0.39</v>
      </c>
      <c r="E183" s="26">
        <v>0.6</v>
      </c>
      <c r="F183" s="26">
        <v>0.65</v>
      </c>
      <c r="G183" s="26">
        <v>0.64</v>
      </c>
      <c r="H183" s="27"/>
    </row>
    <row r="184" spans="1:13">
      <c r="A184" s="8" t="s">
        <v>53</v>
      </c>
      <c r="B184" s="120">
        <v>2022</v>
      </c>
      <c r="C184" s="166"/>
      <c r="D184" s="121">
        <v>0.37</v>
      </c>
      <c r="E184" s="121">
        <v>0.56999999999999995</v>
      </c>
      <c r="F184" s="121">
        <v>0.59</v>
      </c>
      <c r="G184" s="121">
        <v>0.6</v>
      </c>
      <c r="H184" s="27"/>
    </row>
    <row r="185" spans="1:13">
      <c r="A185" s="8" t="s">
        <v>53</v>
      </c>
      <c r="B185" s="3">
        <v>2023</v>
      </c>
      <c r="C185" s="163" t="s">
        <v>152</v>
      </c>
      <c r="D185" s="26">
        <v>0.34413742113564671</v>
      </c>
      <c r="E185" s="26">
        <v>0.55989780494216623</v>
      </c>
      <c r="F185" s="26">
        <v>0.55336287173989707</v>
      </c>
      <c r="G185" s="26">
        <v>0.56655083464773914</v>
      </c>
      <c r="H185" s="27"/>
    </row>
    <row r="186" spans="1:13">
      <c r="A186" s="8" t="s">
        <v>53</v>
      </c>
      <c r="B186" s="3">
        <v>2024</v>
      </c>
      <c r="C186" s="163"/>
      <c r="D186" s="26">
        <v>0.33855415054320548</v>
      </c>
      <c r="E186" s="26">
        <v>0.57722940919320642</v>
      </c>
      <c r="F186" s="26">
        <v>0.55251574289793692</v>
      </c>
      <c r="G186" s="26">
        <v>0.569286142188689</v>
      </c>
      <c r="H186" s="27"/>
    </row>
    <row r="187" spans="1:13" ht="15.75" thickBot="1">
      <c r="A187" s="8" t="s">
        <v>53</v>
      </c>
      <c r="B187" s="3">
        <v>2025</v>
      </c>
      <c r="C187" s="163"/>
      <c r="D187" s="26">
        <v>0.32574835806178509</v>
      </c>
      <c r="E187" s="26">
        <v>0.57983048701478213</v>
      </c>
      <c r="F187" s="26">
        <v>0.54343240907627077</v>
      </c>
      <c r="G187" s="26">
        <v>0.56223660874871983</v>
      </c>
      <c r="H187" s="27"/>
    </row>
    <row r="188" spans="1:13">
      <c r="A188" s="28" t="s">
        <v>54</v>
      </c>
      <c r="B188" s="29">
        <v>2002</v>
      </c>
      <c r="C188" s="167" t="s">
        <v>149</v>
      </c>
      <c r="D188" s="85">
        <v>0.42867919106289737</v>
      </c>
      <c r="E188" s="85">
        <v>0.64341463414634148</v>
      </c>
      <c r="F188" s="85">
        <v>0.6592280397613296</v>
      </c>
      <c r="G188" s="85">
        <v>0.72118251373971765</v>
      </c>
      <c r="H188" s="93"/>
      <c r="I188" s="63"/>
      <c r="J188" s="63"/>
      <c r="K188" s="63"/>
      <c r="L188" s="63"/>
      <c r="M188" s="63"/>
    </row>
    <row r="189" spans="1:13">
      <c r="A189" s="8" t="s">
        <v>54</v>
      </c>
      <c r="B189" s="3">
        <v>2003</v>
      </c>
      <c r="C189" s="163"/>
      <c r="D189" s="26">
        <v>0.43930904029408613</v>
      </c>
      <c r="E189" s="26">
        <v>0.57443948749063134</v>
      </c>
      <c r="F189" s="26">
        <v>0.67281012121893558</v>
      </c>
      <c r="G189" s="26">
        <v>0.73353795638673758</v>
      </c>
      <c r="H189" s="23"/>
    </row>
    <row r="190" spans="1:13">
      <c r="A190" s="8" t="s">
        <v>54</v>
      </c>
      <c r="B190" s="3">
        <v>2004</v>
      </c>
      <c r="C190" s="163"/>
      <c r="D190" s="26">
        <v>0.43255295429208473</v>
      </c>
      <c r="E190" s="26">
        <v>0.56438127090301005</v>
      </c>
      <c r="F190" s="26">
        <v>0.66729753653780655</v>
      </c>
      <c r="G190" s="26">
        <v>0.72850473801560756</v>
      </c>
      <c r="H190" s="23"/>
    </row>
    <row r="191" spans="1:13">
      <c r="A191" s="8" t="s">
        <v>54</v>
      </c>
      <c r="B191" s="3">
        <v>2005</v>
      </c>
      <c r="C191" s="163"/>
      <c r="D191" s="26">
        <v>0.41982231530588116</v>
      </c>
      <c r="E191" s="26">
        <v>0.54616086207478975</v>
      </c>
      <c r="F191" s="26">
        <v>0.65481962299253504</v>
      </c>
      <c r="G191" s="26">
        <v>0.71658277877242171</v>
      </c>
      <c r="H191" s="23"/>
    </row>
    <row r="192" spans="1:13">
      <c r="A192" s="8" t="s">
        <v>54</v>
      </c>
      <c r="B192" s="3">
        <v>2006</v>
      </c>
      <c r="C192" s="163"/>
      <c r="D192" s="26">
        <v>0.41438891058180399</v>
      </c>
      <c r="E192" s="26">
        <v>0.54062866067942206</v>
      </c>
      <c r="F192" s="26">
        <v>0.68869881199415883</v>
      </c>
      <c r="G192" s="26">
        <v>0.72536769491084208</v>
      </c>
      <c r="H192" s="23"/>
    </row>
    <row r="193" spans="1:8">
      <c r="A193" s="8" t="s">
        <v>54</v>
      </c>
      <c r="B193" s="120">
        <v>2007</v>
      </c>
      <c r="C193" s="166"/>
      <c r="D193" s="121">
        <v>0.42548442402872577</v>
      </c>
      <c r="E193" s="121">
        <v>0.55790379452010475</v>
      </c>
      <c r="F193" s="121">
        <v>0.7219731105375895</v>
      </c>
      <c r="G193" s="121">
        <v>0.74098275806295089</v>
      </c>
      <c r="H193" s="23"/>
    </row>
    <row r="194" spans="1:8">
      <c r="A194" s="8" t="s">
        <v>54</v>
      </c>
      <c r="B194" s="3">
        <v>2008</v>
      </c>
      <c r="C194" s="163" t="s">
        <v>150</v>
      </c>
      <c r="D194" s="26">
        <v>0.38346361650764454</v>
      </c>
      <c r="E194" s="26">
        <v>0.5038199793079664</v>
      </c>
      <c r="F194" s="26">
        <v>0.65162584516734234</v>
      </c>
      <c r="G194" s="26">
        <v>0.66866881250718468</v>
      </c>
      <c r="H194" s="23"/>
    </row>
    <row r="195" spans="1:8">
      <c r="A195" s="8" t="s">
        <v>54</v>
      </c>
      <c r="B195" s="3">
        <v>2009</v>
      </c>
      <c r="C195" s="163"/>
      <c r="D195" s="26">
        <v>0.4091959471470048</v>
      </c>
      <c r="E195" s="26">
        <v>0.53724062333353084</v>
      </c>
      <c r="F195" s="26">
        <v>0.69261019137256719</v>
      </c>
      <c r="G195" s="26">
        <v>0.71236001659062631</v>
      </c>
      <c r="H195" s="23"/>
    </row>
    <row r="196" spans="1:8">
      <c r="A196" s="8" t="s">
        <v>54</v>
      </c>
      <c r="B196" s="3">
        <v>2010</v>
      </c>
      <c r="C196" s="163"/>
      <c r="D196" s="26">
        <v>0.42205808193171368</v>
      </c>
      <c r="E196" s="26">
        <v>0.55470677227017895</v>
      </c>
      <c r="F196" s="26">
        <v>0.71201422096959754</v>
      </c>
      <c r="G196" s="26">
        <v>0.7333511316780873</v>
      </c>
      <c r="H196" s="23"/>
    </row>
    <row r="197" spans="1:8">
      <c r="A197" s="8" t="s">
        <v>54</v>
      </c>
      <c r="B197" s="3">
        <v>2011</v>
      </c>
      <c r="C197" s="163"/>
      <c r="D197" s="26">
        <v>0.40626597739021758</v>
      </c>
      <c r="E197" s="26">
        <v>0.53465091177640167</v>
      </c>
      <c r="F197" s="26">
        <v>0.70993874324265449</v>
      </c>
      <c r="G197" s="26">
        <v>0.73542862012157018</v>
      </c>
      <c r="H197" s="23"/>
    </row>
    <row r="198" spans="1:8">
      <c r="A198" s="8" t="s">
        <v>54</v>
      </c>
      <c r="B198" s="3">
        <v>2012</v>
      </c>
      <c r="C198" s="163"/>
      <c r="D198" s="26">
        <v>0.39473829353041751</v>
      </c>
      <c r="E198" s="26">
        <v>0.51933153163090839</v>
      </c>
      <c r="F198" s="26">
        <v>0.70035980235773099</v>
      </c>
      <c r="G198" s="26">
        <v>0.72759362417958195</v>
      </c>
      <c r="H198" s="23"/>
    </row>
    <row r="199" spans="1:8">
      <c r="A199" s="8" t="s">
        <v>54</v>
      </c>
      <c r="B199" s="3">
        <v>2013</v>
      </c>
      <c r="C199" s="163"/>
      <c r="D199" s="26">
        <v>0.3905132150859858</v>
      </c>
      <c r="E199" s="26">
        <v>0.51299424961529116</v>
      </c>
      <c r="F199" s="26">
        <v>0.69380116237261091</v>
      </c>
      <c r="G199" s="26">
        <v>0.72055290083961021</v>
      </c>
      <c r="H199" s="23"/>
    </row>
    <row r="200" spans="1:8">
      <c r="A200" s="8" t="s">
        <v>54</v>
      </c>
      <c r="B200" s="3">
        <v>2014</v>
      </c>
      <c r="C200" s="163"/>
      <c r="D200" s="26">
        <v>0.4033365518721167</v>
      </c>
      <c r="E200" s="26">
        <v>0.52810857204162642</v>
      </c>
      <c r="F200" s="26">
        <v>0.70407231372088264</v>
      </c>
      <c r="G200" s="26">
        <v>0.73060830383006115</v>
      </c>
      <c r="H200" s="23"/>
    </row>
    <row r="201" spans="1:8">
      <c r="A201" s="8" t="s">
        <v>54</v>
      </c>
      <c r="B201" s="3">
        <v>2015</v>
      </c>
      <c r="C201" s="163"/>
      <c r="D201" s="26">
        <v>0.40195152659741895</v>
      </c>
      <c r="E201" s="26">
        <v>0.52402685972091068</v>
      </c>
      <c r="F201" s="26">
        <v>0.72418907437385238</v>
      </c>
      <c r="G201" s="26">
        <v>0.76655125380337841</v>
      </c>
      <c r="H201" s="23"/>
    </row>
    <row r="202" spans="1:8">
      <c r="A202" s="8" t="s">
        <v>54</v>
      </c>
      <c r="B202" s="3">
        <v>2016</v>
      </c>
      <c r="C202" s="163"/>
      <c r="D202" s="26">
        <v>0.40573919360697419</v>
      </c>
      <c r="E202" s="26">
        <v>0.52659177001712421</v>
      </c>
      <c r="F202" s="26">
        <v>0.73812980237681269</v>
      </c>
      <c r="G202" s="26">
        <v>0.80001037828862021</v>
      </c>
      <c r="H202" s="23"/>
    </row>
    <row r="203" spans="1:8">
      <c r="A203" s="8" t="s">
        <v>54</v>
      </c>
      <c r="B203" s="120">
        <v>2017</v>
      </c>
      <c r="C203" s="166"/>
      <c r="D203" s="121">
        <v>0.42014572142743178</v>
      </c>
      <c r="E203" s="121">
        <v>0.54403180343562196</v>
      </c>
      <c r="F203" s="121">
        <v>0.77539938952749154</v>
      </c>
      <c r="G203" s="121">
        <v>0.85451789608041273</v>
      </c>
      <c r="H203" s="23"/>
    </row>
    <row r="204" spans="1:8">
      <c r="A204" s="8" t="s">
        <v>54</v>
      </c>
      <c r="B204" s="3">
        <v>2018</v>
      </c>
      <c r="C204" s="163" t="s">
        <v>151</v>
      </c>
      <c r="D204" s="26">
        <v>0.48350885314199743</v>
      </c>
      <c r="E204" s="26">
        <v>0.51882976507348688</v>
      </c>
      <c r="F204" s="26">
        <v>0.68663251702118766</v>
      </c>
      <c r="G204" s="26">
        <v>0.75817613702117814</v>
      </c>
      <c r="H204" s="23"/>
    </row>
    <row r="205" spans="1:8">
      <c r="A205" s="8" t="s">
        <v>54</v>
      </c>
      <c r="B205" s="3">
        <v>2019</v>
      </c>
      <c r="C205" s="163"/>
      <c r="D205" s="26">
        <v>0.51082290412701292</v>
      </c>
      <c r="E205" s="26">
        <v>0.59316328616530767</v>
      </c>
      <c r="F205" s="26">
        <v>0.7117322781084755</v>
      </c>
      <c r="G205" s="26">
        <v>0.79355849819428992</v>
      </c>
      <c r="H205" s="23"/>
    </row>
    <row r="206" spans="1:8">
      <c r="A206" s="8" t="s">
        <v>54</v>
      </c>
      <c r="B206" s="3">
        <v>2020</v>
      </c>
      <c r="C206" s="163"/>
      <c r="D206" s="26">
        <v>0.58276553196270098</v>
      </c>
      <c r="E206" s="26">
        <v>0.66480125828558601</v>
      </c>
      <c r="F206" s="26">
        <v>0.80254752794730699</v>
      </c>
      <c r="G206" s="26">
        <v>0.89789911245927401</v>
      </c>
      <c r="H206" s="27"/>
    </row>
    <row r="207" spans="1:8">
      <c r="A207" s="8" t="s">
        <v>54</v>
      </c>
      <c r="B207" s="3">
        <v>2021</v>
      </c>
      <c r="C207" s="163"/>
      <c r="D207" s="26">
        <v>0.59452127773839403</v>
      </c>
      <c r="E207" s="26">
        <v>0.67340250477970398</v>
      </c>
      <c r="F207" s="26">
        <v>0.80928949083922797</v>
      </c>
      <c r="G207" s="26">
        <v>0.85252733561040595</v>
      </c>
      <c r="H207" s="27"/>
    </row>
    <row r="208" spans="1:8">
      <c r="A208" s="8" t="s">
        <v>54</v>
      </c>
      <c r="B208" s="120">
        <v>2022</v>
      </c>
      <c r="C208" s="166"/>
      <c r="D208" s="121">
        <v>0.66077479278114204</v>
      </c>
      <c r="E208" s="121">
        <v>0.73343366057257098</v>
      </c>
      <c r="F208" s="121">
        <v>0.83582784397382304</v>
      </c>
      <c r="G208" s="121">
        <v>0.93854956596711903</v>
      </c>
      <c r="H208" s="27"/>
    </row>
    <row r="209" spans="1:13">
      <c r="A209" s="8" t="s">
        <v>54</v>
      </c>
      <c r="B209" s="3">
        <v>2023</v>
      </c>
      <c r="C209" s="163" t="s">
        <v>152</v>
      </c>
      <c r="D209" s="48">
        <v>0.68585677509066645</v>
      </c>
      <c r="E209" s="48">
        <v>0.7555337580096585</v>
      </c>
      <c r="F209" s="48">
        <v>0.85818264232285824</v>
      </c>
      <c r="G209" s="48">
        <v>0.95702501080481805</v>
      </c>
      <c r="H209" s="106"/>
    </row>
    <row r="210" spans="1:13">
      <c r="A210" s="8" t="s">
        <v>54</v>
      </c>
      <c r="B210" s="3">
        <v>2024</v>
      </c>
      <c r="C210" s="163"/>
      <c r="D210" s="48">
        <v>0.6770713770994623</v>
      </c>
      <c r="E210" s="48">
        <v>0.75046248221577572</v>
      </c>
      <c r="F210" s="48">
        <v>0.84454060966904587</v>
      </c>
      <c r="G210" s="48">
        <v>0.96481957096136439</v>
      </c>
      <c r="H210" s="106"/>
    </row>
    <row r="211" spans="1:13" ht="15.75" thickBot="1">
      <c r="A211" s="8" t="s">
        <v>54</v>
      </c>
      <c r="B211" s="3">
        <v>2025</v>
      </c>
      <c r="C211" s="163"/>
      <c r="D211" s="48">
        <v>0.66270502211552473</v>
      </c>
      <c r="E211" s="48">
        <v>0.73610211864332165</v>
      </c>
      <c r="F211" s="48">
        <v>0.84319139363513218</v>
      </c>
      <c r="G211" s="48">
        <v>0.96787759830174636</v>
      </c>
      <c r="H211" s="106"/>
    </row>
    <row r="212" spans="1:13">
      <c r="A212" s="28" t="s">
        <v>55</v>
      </c>
      <c r="B212" s="29">
        <v>2002</v>
      </c>
      <c r="C212" s="167" t="s">
        <v>149</v>
      </c>
      <c r="D212" s="93">
        <v>0.55808101987754755</v>
      </c>
      <c r="E212" s="93">
        <v>0.80179401157426833</v>
      </c>
      <c r="F212" s="93">
        <v>0.81841961015112474</v>
      </c>
      <c r="G212" s="93">
        <v>0.73982554726159511</v>
      </c>
      <c r="H212" s="93"/>
      <c r="I212" s="63"/>
      <c r="J212" s="71" t="s">
        <v>88</v>
      </c>
      <c r="K212" s="108" t="s">
        <v>88</v>
      </c>
      <c r="L212" s="71" t="s">
        <v>88</v>
      </c>
      <c r="M212" s="108" t="s">
        <v>88</v>
      </c>
    </row>
    <row r="213" spans="1:13">
      <c r="A213" s="8" t="s">
        <v>55</v>
      </c>
      <c r="B213" s="3">
        <v>2003</v>
      </c>
      <c r="C213" s="163"/>
      <c r="D213" s="106">
        <v>0.56142714736667221</v>
      </c>
      <c r="E213" s="106">
        <v>0.80691892340920413</v>
      </c>
      <c r="F213" s="106">
        <v>0.82651725081094596</v>
      </c>
      <c r="G213" s="106">
        <v>0.75026167137398236</v>
      </c>
      <c r="H213" s="105"/>
      <c r="J213" s="109" t="s">
        <v>88</v>
      </c>
      <c r="K213" s="109" t="s">
        <v>88</v>
      </c>
      <c r="L213" s="109" t="s">
        <v>88</v>
      </c>
      <c r="M213" s="109" t="s">
        <v>88</v>
      </c>
    </row>
    <row r="214" spans="1:13">
      <c r="A214" s="8" t="s">
        <v>55</v>
      </c>
      <c r="B214" s="3">
        <v>2004</v>
      </c>
      <c r="C214" s="163"/>
      <c r="D214" s="106">
        <v>0.55781376518218628</v>
      </c>
      <c r="E214" s="106">
        <v>0.80199595141700397</v>
      </c>
      <c r="F214" s="106">
        <v>0.82316390227684144</v>
      </c>
      <c r="G214" s="106">
        <v>0.75094655870445337</v>
      </c>
      <c r="H214" s="105"/>
      <c r="J214" s="109" t="s">
        <v>88</v>
      </c>
      <c r="K214" s="109" t="s">
        <v>88</v>
      </c>
      <c r="L214" s="109" t="s">
        <v>88</v>
      </c>
      <c r="M214" s="109" t="s">
        <v>88</v>
      </c>
    </row>
    <row r="215" spans="1:13">
      <c r="A215" s="8" t="s">
        <v>55</v>
      </c>
      <c r="B215" s="3">
        <v>2005</v>
      </c>
      <c r="C215" s="163"/>
      <c r="D215" s="106">
        <v>0.54619073826558695</v>
      </c>
      <c r="E215" s="106">
        <v>0.7907728595015332</v>
      </c>
      <c r="F215" s="106">
        <v>0.85587551003189333</v>
      </c>
      <c r="G215" s="106">
        <v>0.81390046387294601</v>
      </c>
      <c r="H215" s="105"/>
      <c r="J215" s="109" t="s">
        <v>88</v>
      </c>
      <c r="K215" s="109" t="s">
        <v>88</v>
      </c>
      <c r="L215" s="109" t="s">
        <v>88</v>
      </c>
      <c r="M215" s="109" t="s">
        <v>88</v>
      </c>
    </row>
    <row r="216" spans="1:13">
      <c r="A216" s="8" t="s">
        <v>55</v>
      </c>
      <c r="B216" s="3">
        <v>2006</v>
      </c>
      <c r="C216" s="163"/>
      <c r="D216" s="106">
        <v>0.52881516587677724</v>
      </c>
      <c r="E216" s="106">
        <v>0.77463777928232902</v>
      </c>
      <c r="F216" s="106">
        <v>0.87942954954504027</v>
      </c>
      <c r="G216" s="106">
        <v>0.81409388399909732</v>
      </c>
      <c r="H216" s="105"/>
      <c r="J216" s="109" t="s">
        <v>88</v>
      </c>
      <c r="K216" s="109" t="s">
        <v>88</v>
      </c>
      <c r="L216" s="109" t="s">
        <v>88</v>
      </c>
      <c r="M216" s="109" t="s">
        <v>88</v>
      </c>
    </row>
    <row r="217" spans="1:13">
      <c r="A217" s="8" t="s">
        <v>55</v>
      </c>
      <c r="B217" s="120">
        <v>2007</v>
      </c>
      <c r="C217" s="166"/>
      <c r="D217" s="148">
        <v>0.52627575982209041</v>
      </c>
      <c r="E217" s="148">
        <v>0.77833209785025936</v>
      </c>
      <c r="F217" s="148">
        <v>0.89464785369478328</v>
      </c>
      <c r="G217" s="148">
        <v>0.81132320237212752</v>
      </c>
      <c r="H217" s="105"/>
      <c r="J217" s="149" t="s">
        <v>88</v>
      </c>
      <c r="K217" s="149" t="s">
        <v>88</v>
      </c>
      <c r="L217" s="149" t="s">
        <v>88</v>
      </c>
      <c r="M217" s="149" t="s">
        <v>88</v>
      </c>
    </row>
    <row r="218" spans="1:13">
      <c r="A218" s="8" t="s">
        <v>55</v>
      </c>
      <c r="B218" s="122">
        <v>2008</v>
      </c>
      <c r="C218" s="162" t="s">
        <v>150</v>
      </c>
      <c r="D218" s="150">
        <v>0.46147872993313738</v>
      </c>
      <c r="E218" s="150">
        <v>0.68671016505701077</v>
      </c>
      <c r="F218" s="150">
        <v>0.78713119693342826</v>
      </c>
      <c r="G218" s="150">
        <v>0.71496043153848632</v>
      </c>
      <c r="H218" s="105"/>
      <c r="J218" s="109" t="s">
        <v>88</v>
      </c>
      <c r="K218" s="109" t="s">
        <v>88</v>
      </c>
      <c r="L218" s="109" t="s">
        <v>88</v>
      </c>
      <c r="M218" s="109" t="s">
        <v>88</v>
      </c>
    </row>
    <row r="219" spans="1:13">
      <c r="A219" s="8" t="s">
        <v>55</v>
      </c>
      <c r="B219" s="3">
        <v>2009</v>
      </c>
      <c r="C219" s="163"/>
      <c r="D219" s="106">
        <v>0.45931090800590468</v>
      </c>
      <c r="E219" s="106">
        <v>0.68349759728634696</v>
      </c>
      <c r="F219" s="106">
        <v>0.78101597429080116</v>
      </c>
      <c r="G219" s="106">
        <v>0.71026100065956843</v>
      </c>
      <c r="H219" s="105"/>
      <c r="J219" s="109" t="s">
        <v>88</v>
      </c>
      <c r="K219" s="109" t="s">
        <v>88</v>
      </c>
      <c r="L219" s="109" t="s">
        <v>88</v>
      </c>
      <c r="M219" s="109" t="s">
        <v>88</v>
      </c>
    </row>
    <row r="220" spans="1:13">
      <c r="A220" s="8" t="s">
        <v>55</v>
      </c>
      <c r="B220" s="3">
        <v>2010</v>
      </c>
      <c r="C220" s="163"/>
      <c r="D220" s="106">
        <v>0.46583853292370064</v>
      </c>
      <c r="E220" s="106">
        <v>0.69274696734551666</v>
      </c>
      <c r="F220" s="106">
        <v>0.79323974643853379</v>
      </c>
      <c r="G220" s="106">
        <v>0.72186425110062391</v>
      </c>
      <c r="H220" s="105"/>
      <c r="J220" s="109" t="s">
        <v>88</v>
      </c>
      <c r="K220" s="109" t="s">
        <v>88</v>
      </c>
      <c r="L220" s="109" t="s">
        <v>88</v>
      </c>
      <c r="M220" s="109" t="s">
        <v>88</v>
      </c>
    </row>
    <row r="221" spans="1:13">
      <c r="A221" s="8" t="s">
        <v>55</v>
      </c>
      <c r="B221" s="3">
        <v>2011</v>
      </c>
      <c r="C221" s="163"/>
      <c r="D221" s="106">
        <v>0.45613347010197308</v>
      </c>
      <c r="E221" s="106">
        <v>0.67524527846497318</v>
      </c>
      <c r="F221" s="106">
        <v>0.7697194162792439</v>
      </c>
      <c r="G221" s="106">
        <v>0.70208954323296924</v>
      </c>
      <c r="H221" s="105"/>
      <c r="J221" s="109" t="s">
        <v>88</v>
      </c>
      <c r="K221" s="109" t="s">
        <v>88</v>
      </c>
      <c r="L221" s="109" t="s">
        <v>88</v>
      </c>
      <c r="M221" s="109" t="s">
        <v>88</v>
      </c>
    </row>
    <row r="222" spans="1:13">
      <c r="A222" s="8" t="s">
        <v>55</v>
      </c>
      <c r="B222" s="3">
        <v>2012</v>
      </c>
      <c r="C222" s="163"/>
      <c r="D222" s="106">
        <v>0.48753479007520578</v>
      </c>
      <c r="E222" s="106">
        <v>0.70805945401788362</v>
      </c>
      <c r="F222" s="106">
        <v>0.79541661724519785</v>
      </c>
      <c r="G222" s="106">
        <v>0.72804524190205488</v>
      </c>
      <c r="H222" s="105"/>
      <c r="J222" s="109" t="s">
        <v>88</v>
      </c>
      <c r="K222" s="109" t="s">
        <v>88</v>
      </c>
      <c r="L222" s="109" t="s">
        <v>88</v>
      </c>
      <c r="M222" s="109" t="s">
        <v>88</v>
      </c>
    </row>
    <row r="223" spans="1:13">
      <c r="A223" s="8" t="s">
        <v>55</v>
      </c>
      <c r="B223" s="3">
        <v>2013</v>
      </c>
      <c r="C223" s="163"/>
      <c r="D223" s="106">
        <v>0.49456366991827044</v>
      </c>
      <c r="E223" s="106">
        <v>0.7176828660983684</v>
      </c>
      <c r="F223" s="106">
        <v>0.80423376062187335</v>
      </c>
      <c r="G223" s="106">
        <v>0.73720362070480705</v>
      </c>
      <c r="H223" s="105"/>
      <c r="J223" s="109" t="s">
        <v>88</v>
      </c>
      <c r="K223" s="109" t="s">
        <v>88</v>
      </c>
      <c r="L223" s="109" t="s">
        <v>88</v>
      </c>
      <c r="M223" s="109" t="s">
        <v>88</v>
      </c>
    </row>
    <row r="224" spans="1:13">
      <c r="A224" s="8" t="s">
        <v>55</v>
      </c>
      <c r="B224" s="3">
        <v>2014</v>
      </c>
      <c r="C224" s="163"/>
      <c r="D224" s="106">
        <v>0.4997538015930485</v>
      </c>
      <c r="E224" s="106">
        <v>0.71687183200579285</v>
      </c>
      <c r="F224" s="106">
        <v>0.8028554908765434</v>
      </c>
      <c r="G224" s="106">
        <v>0.73668356263577117</v>
      </c>
      <c r="H224" s="105"/>
      <c r="J224" s="109" t="s">
        <v>88</v>
      </c>
      <c r="K224" s="109" t="s">
        <v>88</v>
      </c>
      <c r="L224" s="109" t="s">
        <v>88</v>
      </c>
      <c r="M224" s="109" t="s">
        <v>88</v>
      </c>
    </row>
    <row r="225" spans="1:13">
      <c r="A225" s="8" t="s">
        <v>55</v>
      </c>
      <c r="B225" s="3">
        <v>2015</v>
      </c>
      <c r="C225" s="163"/>
      <c r="D225" s="106">
        <v>0.49634459592965818</v>
      </c>
      <c r="E225" s="106">
        <v>0.70624100262511647</v>
      </c>
      <c r="F225" s="106">
        <v>0.81858083693292361</v>
      </c>
      <c r="G225" s="106">
        <v>0.76636463714116354</v>
      </c>
      <c r="H225" s="105"/>
      <c r="J225" s="109" t="s">
        <v>88</v>
      </c>
      <c r="K225" s="109" t="s">
        <v>88</v>
      </c>
      <c r="L225" s="109" t="s">
        <v>88</v>
      </c>
      <c r="M225" s="109" t="s">
        <v>88</v>
      </c>
    </row>
    <row r="226" spans="1:13">
      <c r="A226" s="8" t="s">
        <v>55</v>
      </c>
      <c r="B226" s="3">
        <v>2016</v>
      </c>
      <c r="C226" s="163"/>
      <c r="D226" s="106">
        <v>0.50541944224906854</v>
      </c>
      <c r="E226" s="106">
        <v>0.71394772496330594</v>
      </c>
      <c r="F226" s="106">
        <v>0.84057168921192837</v>
      </c>
      <c r="G226" s="106">
        <v>0.80341707124308459</v>
      </c>
      <c r="H226" s="105"/>
      <c r="J226" s="109" t="s">
        <v>88</v>
      </c>
      <c r="K226" s="109" t="s">
        <v>88</v>
      </c>
      <c r="L226" s="109" t="s">
        <v>88</v>
      </c>
      <c r="M226" s="109" t="s">
        <v>88</v>
      </c>
    </row>
    <row r="227" spans="1:13">
      <c r="A227" s="8" t="s">
        <v>55</v>
      </c>
      <c r="B227" s="120">
        <v>2017</v>
      </c>
      <c r="C227" s="166"/>
      <c r="D227" s="148">
        <v>0.5125846501128668</v>
      </c>
      <c r="E227" s="148">
        <v>0.71903893905191874</v>
      </c>
      <c r="F227" s="148">
        <v>0.85938214670617874</v>
      </c>
      <c r="G227" s="148">
        <v>0.83682167042889388</v>
      </c>
      <c r="H227" s="105"/>
      <c r="J227" s="149" t="s">
        <v>88</v>
      </c>
      <c r="K227" s="149" t="s">
        <v>88</v>
      </c>
      <c r="L227" s="149" t="s">
        <v>88</v>
      </c>
      <c r="M227" s="149" t="s">
        <v>88</v>
      </c>
    </row>
    <row r="228" spans="1:13">
      <c r="A228" s="8" t="s">
        <v>55</v>
      </c>
      <c r="B228" s="122">
        <v>2018</v>
      </c>
      <c r="C228" s="162" t="s">
        <v>151</v>
      </c>
      <c r="D228" s="150">
        <v>0.46414342629482069</v>
      </c>
      <c r="E228" s="150">
        <v>0.67984561752988049</v>
      </c>
      <c r="F228" s="150">
        <v>0.77001745173384673</v>
      </c>
      <c r="G228" s="150">
        <v>0.75830328685258963</v>
      </c>
      <c r="H228" s="105"/>
      <c r="J228" s="109" t="s">
        <v>88</v>
      </c>
      <c r="K228" s="109" t="s">
        <v>88</v>
      </c>
      <c r="L228" s="109" t="s">
        <v>88</v>
      </c>
      <c r="M228" s="109" t="s">
        <v>88</v>
      </c>
    </row>
    <row r="229" spans="1:13">
      <c r="A229" s="8" t="s">
        <v>55</v>
      </c>
      <c r="B229" s="3">
        <v>2019</v>
      </c>
      <c r="C229" s="163"/>
      <c r="D229" s="106" t="s">
        <v>88</v>
      </c>
      <c r="E229" s="106">
        <v>0.68436310537843759</v>
      </c>
      <c r="F229" s="106">
        <v>0.76960889433499091</v>
      </c>
      <c r="G229" s="106" t="s">
        <v>88</v>
      </c>
      <c r="H229" s="105"/>
      <c r="J229" s="107">
        <v>0.60474568021416408</v>
      </c>
      <c r="K229" s="109" t="s">
        <v>88</v>
      </c>
      <c r="L229" s="107">
        <v>0.91593964468240396</v>
      </c>
      <c r="M229" s="109" t="s">
        <v>88</v>
      </c>
    </row>
    <row r="230" spans="1:13">
      <c r="A230" s="8" t="s">
        <v>55</v>
      </c>
      <c r="B230" s="3">
        <v>2020</v>
      </c>
      <c r="C230" s="163"/>
      <c r="D230" s="106" t="s">
        <v>88</v>
      </c>
      <c r="E230" s="106">
        <v>0.7092140843033764</v>
      </c>
      <c r="F230" s="106">
        <v>0.8144688114440668</v>
      </c>
      <c r="G230" s="106" t="s">
        <v>88</v>
      </c>
      <c r="H230" s="106"/>
      <c r="J230" s="48">
        <v>0.62666024189273839</v>
      </c>
      <c r="K230" s="109" t="s">
        <v>88</v>
      </c>
      <c r="L230" s="48">
        <v>0.97682166433768614</v>
      </c>
      <c r="M230" s="109" t="s">
        <v>88</v>
      </c>
    </row>
    <row r="231" spans="1:13">
      <c r="A231" s="8" t="s">
        <v>55</v>
      </c>
      <c r="B231" s="3">
        <v>2021</v>
      </c>
      <c r="C231" s="163"/>
      <c r="D231" s="106" t="s">
        <v>88</v>
      </c>
      <c r="E231" s="106">
        <v>0.68729420002333996</v>
      </c>
      <c r="F231" s="106">
        <v>0.80972762295146605</v>
      </c>
      <c r="G231" s="106" t="s">
        <v>88</v>
      </c>
      <c r="H231" s="106"/>
      <c r="J231" s="48">
        <v>0.60533177733691212</v>
      </c>
      <c r="K231" s="109" t="s">
        <v>88</v>
      </c>
      <c r="L231" s="48">
        <v>0.92564966740576493</v>
      </c>
      <c r="M231" s="109" t="s">
        <v>88</v>
      </c>
    </row>
    <row r="232" spans="1:13">
      <c r="A232" s="8" t="s">
        <v>55</v>
      </c>
      <c r="B232" s="120">
        <v>2022</v>
      </c>
      <c r="C232" s="166"/>
      <c r="D232" s="148" t="s">
        <v>88</v>
      </c>
      <c r="E232" s="148">
        <v>0.71066808612336196</v>
      </c>
      <c r="F232" s="148">
        <v>0.79009700066576005</v>
      </c>
      <c r="G232" s="148" t="s">
        <v>88</v>
      </c>
      <c r="H232" s="106"/>
      <c r="J232" s="125">
        <v>0.62919938297086497</v>
      </c>
      <c r="K232" s="125">
        <v>0.908770504269233</v>
      </c>
      <c r="L232" s="125">
        <v>0.94341277945553692</v>
      </c>
      <c r="M232" s="125">
        <v>0.995239533317401</v>
      </c>
    </row>
    <row r="233" spans="1:13">
      <c r="A233" s="8" t="s">
        <v>55</v>
      </c>
      <c r="B233" s="3">
        <v>2023</v>
      </c>
      <c r="C233" s="163" t="s">
        <v>152</v>
      </c>
      <c r="D233" s="106" t="s">
        <v>88</v>
      </c>
      <c r="E233" s="106">
        <v>0.66246912057874507</v>
      </c>
      <c r="F233" s="106">
        <v>0.76952377412068285</v>
      </c>
      <c r="G233" s="106" t="s">
        <v>88</v>
      </c>
      <c r="H233" s="106"/>
      <c r="J233" s="48">
        <v>0.59536305156503688</v>
      </c>
      <c r="K233" s="48">
        <v>1.0838473395400456</v>
      </c>
      <c r="L233" s="48">
        <v>0.91827280761247099</v>
      </c>
      <c r="M233" s="48">
        <v>0.9822699714326818</v>
      </c>
    </row>
    <row r="234" spans="1:13">
      <c r="A234" s="8" t="s">
        <v>55</v>
      </c>
      <c r="B234" s="3">
        <v>2024</v>
      </c>
      <c r="C234" s="163"/>
      <c r="D234" s="113" t="s">
        <v>88</v>
      </c>
      <c r="E234" s="106">
        <v>0.67832954268540335</v>
      </c>
      <c r="F234" s="106">
        <v>0.78726010042510064</v>
      </c>
      <c r="G234" s="113" t="s">
        <v>88</v>
      </c>
      <c r="H234" s="106"/>
      <c r="J234" s="48">
        <v>0.60351554301031596</v>
      </c>
      <c r="K234" s="48">
        <v>1.0710315977581026</v>
      </c>
      <c r="L234" s="48">
        <v>0.93490374461863379</v>
      </c>
      <c r="M234" s="48">
        <v>0.98424803021687912</v>
      </c>
    </row>
    <row r="235" spans="1:13" ht="15.75" thickBot="1">
      <c r="A235" s="8" t="s">
        <v>55</v>
      </c>
      <c r="B235" s="3">
        <v>2025</v>
      </c>
      <c r="C235" s="163"/>
      <c r="D235" s="113" t="s">
        <v>88</v>
      </c>
      <c r="E235" s="106">
        <v>0.68340088240977992</v>
      </c>
      <c r="F235" s="106">
        <v>0.79292041992486728</v>
      </c>
      <c r="G235" s="113" t="s">
        <v>88</v>
      </c>
      <c r="H235" s="106"/>
      <c r="J235" s="48">
        <v>0.60489542498533133</v>
      </c>
      <c r="K235" s="48">
        <v>1.0525265903574177</v>
      </c>
      <c r="L235" s="48">
        <v>0.9392329594047103</v>
      </c>
      <c r="M235" s="48">
        <v>0.97944020528245201</v>
      </c>
    </row>
    <row r="236" spans="1:13">
      <c r="A236" s="28" t="s">
        <v>56</v>
      </c>
      <c r="B236" s="29">
        <v>2002</v>
      </c>
      <c r="C236" s="167" t="s">
        <v>149</v>
      </c>
      <c r="D236" s="85">
        <v>0.48284136067397865</v>
      </c>
      <c r="E236" s="93" t="s">
        <v>88</v>
      </c>
      <c r="F236" s="85">
        <v>0.70721918092922542</v>
      </c>
      <c r="G236" s="85">
        <v>0.73891273247496425</v>
      </c>
      <c r="H236" s="93"/>
      <c r="I236" s="63"/>
      <c r="J236" s="63"/>
      <c r="K236" s="63"/>
      <c r="L236" s="63"/>
      <c r="M236" s="63"/>
    </row>
    <row r="237" spans="1:13">
      <c r="A237" s="8" t="s">
        <v>56</v>
      </c>
      <c r="B237" s="3">
        <v>2003</v>
      </c>
      <c r="C237" s="163"/>
      <c r="D237" s="26">
        <v>0.48589910050840829</v>
      </c>
      <c r="E237" s="27" t="s">
        <v>88</v>
      </c>
      <c r="F237" s="26">
        <v>0.69617911925249676</v>
      </c>
      <c r="G237" s="26">
        <v>0.73350332420805631</v>
      </c>
      <c r="H237" s="23"/>
    </row>
    <row r="238" spans="1:13">
      <c r="A238" s="8" t="s">
        <v>56</v>
      </c>
      <c r="B238" s="3">
        <v>2004</v>
      </c>
      <c r="C238" s="163"/>
      <c r="D238" s="26">
        <v>0.48058681022880217</v>
      </c>
      <c r="E238" s="27" t="s">
        <v>88</v>
      </c>
      <c r="F238" s="26">
        <v>0.69131414059769358</v>
      </c>
      <c r="G238" s="26">
        <v>0.73286521822726403</v>
      </c>
      <c r="H238" s="23"/>
    </row>
    <row r="239" spans="1:13">
      <c r="A239" s="8" t="s">
        <v>56</v>
      </c>
      <c r="B239" s="3">
        <v>2005</v>
      </c>
      <c r="C239" s="163"/>
      <c r="D239" s="26">
        <v>0.50783125643077631</v>
      </c>
      <c r="E239" s="27" t="s">
        <v>88</v>
      </c>
      <c r="F239" s="26">
        <v>0.71327756175480772</v>
      </c>
      <c r="G239" s="26">
        <v>0.73651918753096302</v>
      </c>
      <c r="H239" s="23"/>
    </row>
    <row r="240" spans="1:13">
      <c r="A240" s="8" t="s">
        <v>56</v>
      </c>
      <c r="B240" s="3">
        <v>2006</v>
      </c>
      <c r="C240" s="163"/>
      <c r="D240" s="26">
        <v>0.62442121422566621</v>
      </c>
      <c r="E240" s="27" t="s">
        <v>88</v>
      </c>
      <c r="F240" s="26">
        <v>0.81201362810478994</v>
      </c>
      <c r="G240" s="26">
        <v>0.79070799371322054</v>
      </c>
      <c r="H240" s="23"/>
    </row>
    <row r="241" spans="1:8">
      <c r="A241" s="8" t="s">
        <v>56</v>
      </c>
      <c r="B241" s="120">
        <v>2007</v>
      </c>
      <c r="C241" s="166"/>
      <c r="D241" s="121">
        <v>0.5440508146127897</v>
      </c>
      <c r="E241" s="147" t="s">
        <v>88</v>
      </c>
      <c r="F241" s="121">
        <v>0.77753528649938886</v>
      </c>
      <c r="G241" s="121">
        <v>0.74087920763654636</v>
      </c>
      <c r="H241" s="23"/>
    </row>
    <row r="242" spans="1:8">
      <c r="A242" s="8" t="s">
        <v>56</v>
      </c>
      <c r="B242" s="3">
        <v>2008</v>
      </c>
      <c r="C242" s="163" t="s">
        <v>150</v>
      </c>
      <c r="D242" s="26">
        <v>0.51742233551059424</v>
      </c>
      <c r="E242" s="27" t="s">
        <v>88</v>
      </c>
      <c r="F242" s="26">
        <v>0.73958975945143568</v>
      </c>
      <c r="G242" s="26">
        <v>0.72090170463597258</v>
      </c>
      <c r="H242" s="23"/>
    </row>
    <row r="243" spans="1:8">
      <c r="A243" s="8" t="s">
        <v>56</v>
      </c>
      <c r="B243" s="3">
        <v>2009</v>
      </c>
      <c r="C243" s="163"/>
      <c r="D243" s="26">
        <v>0.52967784749034752</v>
      </c>
      <c r="E243" s="27" t="s">
        <v>88</v>
      </c>
      <c r="F243" s="26">
        <v>0.76456517934360635</v>
      </c>
      <c r="G243" s="26">
        <v>0.72397200772200776</v>
      </c>
      <c r="H243" s="23"/>
    </row>
    <row r="244" spans="1:8">
      <c r="A244" s="8" t="s">
        <v>56</v>
      </c>
      <c r="B244" s="3">
        <v>2010</v>
      </c>
      <c r="C244" s="163"/>
      <c r="D244" s="26">
        <v>0.52832914838904865</v>
      </c>
      <c r="E244" s="27" t="s">
        <v>88</v>
      </c>
      <c r="F244" s="26">
        <v>0.76179113171998558</v>
      </c>
      <c r="G244" s="26">
        <v>0.72509242172137345</v>
      </c>
      <c r="H244" s="23"/>
    </row>
    <row r="245" spans="1:8">
      <c r="A245" s="8" t="s">
        <v>56</v>
      </c>
      <c r="B245" s="3">
        <v>2011</v>
      </c>
      <c r="C245" s="163"/>
      <c r="D245" s="26">
        <v>0.50955295735900963</v>
      </c>
      <c r="E245" s="27" t="s">
        <v>88</v>
      </c>
      <c r="F245" s="26">
        <v>0.7310385038152889</v>
      </c>
      <c r="G245" s="26">
        <v>0.69235786336542871</v>
      </c>
      <c r="H245" s="23"/>
    </row>
    <row r="246" spans="1:8">
      <c r="A246" s="8" t="s">
        <v>56</v>
      </c>
      <c r="B246" s="3">
        <v>2012</v>
      </c>
      <c r="C246" s="163"/>
      <c r="D246" s="26">
        <v>0.49564273185399671</v>
      </c>
      <c r="E246" s="27" t="s">
        <v>88</v>
      </c>
      <c r="F246" s="26">
        <v>0.72334875836946655</v>
      </c>
      <c r="G246" s="26">
        <v>0.68429991368989618</v>
      </c>
      <c r="H246" s="23"/>
    </row>
    <row r="247" spans="1:8">
      <c r="A247" s="8" t="s">
        <v>56</v>
      </c>
      <c r="B247" s="3">
        <v>2013</v>
      </c>
      <c r="C247" s="163"/>
      <c r="D247" s="26">
        <v>0.48845031004774192</v>
      </c>
      <c r="E247" s="26">
        <v>0.76703341930527358</v>
      </c>
      <c r="F247" s="26">
        <v>0.73631145921937646</v>
      </c>
      <c r="G247" s="26">
        <v>0.69065137463644843</v>
      </c>
      <c r="H247" s="23"/>
    </row>
    <row r="248" spans="1:8">
      <c r="A248" s="8" t="s">
        <v>56</v>
      </c>
      <c r="B248" s="3">
        <v>2014</v>
      </c>
      <c r="C248" s="163"/>
      <c r="D248" s="26">
        <v>0.4815826105578756</v>
      </c>
      <c r="E248" s="26">
        <v>0.78809294356997539</v>
      </c>
      <c r="F248" s="26">
        <v>0.73258503708860057</v>
      </c>
      <c r="G248" s="26">
        <v>0.69081272084805656</v>
      </c>
      <c r="H248" s="23"/>
    </row>
    <row r="249" spans="1:8">
      <c r="A249" s="8" t="s">
        <v>56</v>
      </c>
      <c r="B249" s="3">
        <v>2015</v>
      </c>
      <c r="C249" s="163"/>
      <c r="D249" s="26">
        <v>0.46440375636115627</v>
      </c>
      <c r="E249" s="26">
        <v>0.80808981690362525</v>
      </c>
      <c r="F249" s="26">
        <v>0.75199420604545952</v>
      </c>
      <c r="G249" s="26">
        <v>0.72246996484969306</v>
      </c>
      <c r="H249" s="23"/>
    </row>
    <row r="250" spans="1:8">
      <c r="A250" s="8" t="s">
        <v>56</v>
      </c>
      <c r="B250" s="3">
        <v>2016</v>
      </c>
      <c r="C250" s="163"/>
      <c r="D250" s="26">
        <v>0.47730332351703825</v>
      </c>
      <c r="E250" s="26">
        <v>0.81501577618847287</v>
      </c>
      <c r="F250" s="26">
        <v>0.76901357828323513</v>
      </c>
      <c r="G250" s="26">
        <v>0.75766801640723602</v>
      </c>
      <c r="H250" s="23"/>
    </row>
    <row r="251" spans="1:8">
      <c r="A251" s="8" t="s">
        <v>56</v>
      </c>
      <c r="B251" s="120">
        <v>2017</v>
      </c>
      <c r="C251" s="166"/>
      <c r="D251" s="121">
        <v>0.46473219695971757</v>
      </c>
      <c r="E251" s="121">
        <v>0.82433648602365839</v>
      </c>
      <c r="F251" s="121">
        <v>0.78562419239064185</v>
      </c>
      <c r="G251" s="121">
        <v>0.78445925652712278</v>
      </c>
      <c r="H251" s="23"/>
    </row>
    <row r="252" spans="1:8">
      <c r="A252" s="8" t="s">
        <v>56</v>
      </c>
      <c r="B252" s="3">
        <v>2018</v>
      </c>
      <c r="C252" s="163" t="s">
        <v>151</v>
      </c>
      <c r="D252" s="26">
        <v>0.38916148251993343</v>
      </c>
      <c r="E252" s="26">
        <v>0.69173223517041971</v>
      </c>
      <c r="F252" s="26">
        <v>0.65324077069857689</v>
      </c>
      <c r="G252" s="26">
        <v>0.65616139490055203</v>
      </c>
      <c r="H252" s="23"/>
    </row>
    <row r="253" spans="1:8">
      <c r="A253" s="8" t="s">
        <v>56</v>
      </c>
      <c r="B253" s="3">
        <v>2019</v>
      </c>
      <c r="C253" s="163"/>
      <c r="D253" s="26">
        <v>0.37849359111758907</v>
      </c>
      <c r="E253" s="26">
        <v>0.68</v>
      </c>
      <c r="F253" s="26">
        <v>0.64385669041241333</v>
      </c>
      <c r="G253" s="26">
        <v>0.64717108929566591</v>
      </c>
      <c r="H253" s="23"/>
    </row>
    <row r="254" spans="1:8">
      <c r="A254" s="8" t="s">
        <v>56</v>
      </c>
      <c r="B254" s="3">
        <v>2020</v>
      </c>
      <c r="C254" s="163"/>
      <c r="D254" s="26">
        <v>0.49783071033602722</v>
      </c>
      <c r="E254" s="26">
        <v>0.71</v>
      </c>
      <c r="F254" s="26">
        <v>0.75024061597690084</v>
      </c>
      <c r="G254" s="26">
        <v>0.72528711186729056</v>
      </c>
      <c r="H254" s="27"/>
    </row>
    <row r="255" spans="1:8">
      <c r="A255" s="8" t="s">
        <v>56</v>
      </c>
      <c r="B255" s="3">
        <v>2021</v>
      </c>
      <c r="C255" s="163"/>
      <c r="D255" s="26">
        <v>0.47459103884820703</v>
      </c>
      <c r="E255" s="26">
        <v>0.674914567043151</v>
      </c>
      <c r="F255" s="26">
        <v>0.74057375225424904</v>
      </c>
      <c r="G255" s="26">
        <v>0.68031939100575101</v>
      </c>
      <c r="H255" s="27"/>
    </row>
    <row r="256" spans="1:8">
      <c r="A256" s="8" t="s">
        <v>56</v>
      </c>
      <c r="B256" s="120">
        <v>2022</v>
      </c>
      <c r="C256" s="166"/>
      <c r="D256" s="121">
        <v>0.48044369256795699</v>
      </c>
      <c r="E256" s="121">
        <v>0.65510361797839201</v>
      </c>
      <c r="F256" s="121">
        <v>0.691943229830986</v>
      </c>
      <c r="G256" s="121">
        <v>0.67455015571532895</v>
      </c>
      <c r="H256" s="27"/>
    </row>
    <row r="257" spans="1:13">
      <c r="A257" s="8" t="s">
        <v>56</v>
      </c>
      <c r="B257" s="3">
        <v>2023</v>
      </c>
      <c r="C257" s="163" t="s">
        <v>152</v>
      </c>
      <c r="D257" s="26">
        <v>0.47935987567527566</v>
      </c>
      <c r="E257" s="26">
        <v>0.63451121142603417</v>
      </c>
      <c r="F257" s="26">
        <v>0.68993669219247988</v>
      </c>
      <c r="G257" s="26">
        <v>0.66995208317916077</v>
      </c>
      <c r="H257" s="27"/>
    </row>
    <row r="258" spans="1:13">
      <c r="A258" s="8" t="s">
        <v>56</v>
      </c>
      <c r="B258" s="3">
        <v>2024</v>
      </c>
      <c r="C258" s="163"/>
      <c r="D258" s="26">
        <v>0.49122587739393381</v>
      </c>
      <c r="E258" s="26">
        <v>0.63679098323100891</v>
      </c>
      <c r="F258" s="26">
        <v>0.70473528772082517</v>
      </c>
      <c r="G258" s="26">
        <v>0.68712544671492715</v>
      </c>
      <c r="H258" s="27"/>
    </row>
    <row r="259" spans="1:13" ht="15.75" thickBot="1">
      <c r="A259" s="8" t="s">
        <v>56</v>
      </c>
      <c r="B259" s="3">
        <v>2025</v>
      </c>
      <c r="C259" s="163"/>
      <c r="D259" s="26">
        <v>0.47894505872179333</v>
      </c>
      <c r="E259" s="26">
        <v>0.62407450223672922</v>
      </c>
      <c r="F259" s="26">
        <v>0.69496994256385247</v>
      </c>
      <c r="G259" s="26">
        <v>0.67877989173428266</v>
      </c>
      <c r="H259" s="27"/>
    </row>
    <row r="260" spans="1:13">
      <c r="A260" s="28" t="s">
        <v>58</v>
      </c>
      <c r="B260" s="29">
        <v>2018</v>
      </c>
      <c r="C260" s="165" t="s">
        <v>151</v>
      </c>
      <c r="D260" s="51">
        <v>0.69301924999999998</v>
      </c>
      <c r="E260" s="51">
        <v>0.83297902999999995</v>
      </c>
      <c r="F260" s="51">
        <v>0.92095190999999998</v>
      </c>
      <c r="G260" s="51">
        <v>0.96695067999999995</v>
      </c>
      <c r="H260" s="32"/>
      <c r="I260" s="63"/>
      <c r="J260" s="63"/>
      <c r="K260" s="63"/>
      <c r="L260" s="63"/>
      <c r="M260" s="63"/>
    </row>
    <row r="261" spans="1:13">
      <c r="A261" s="8" t="s">
        <v>58</v>
      </c>
      <c r="B261" s="3">
        <v>2019</v>
      </c>
      <c r="C261" s="163"/>
      <c r="D261" s="13">
        <v>0.69622300999999998</v>
      </c>
      <c r="E261" s="13">
        <v>0.83368445000000002</v>
      </c>
      <c r="F261" s="13">
        <v>0.92452975000000004</v>
      </c>
      <c r="G261" s="13">
        <v>0.95576912999999997</v>
      </c>
      <c r="H261" s="2"/>
    </row>
    <row r="262" spans="1:13">
      <c r="A262" s="8" t="s">
        <v>58</v>
      </c>
      <c r="B262" s="3">
        <v>2020</v>
      </c>
      <c r="C262" s="163"/>
      <c r="D262" s="13">
        <v>0.72073226999999995</v>
      </c>
      <c r="E262" s="13">
        <v>0.86040698999999998</v>
      </c>
      <c r="F262" s="13">
        <v>0.96984714000000005</v>
      </c>
      <c r="G262" s="13">
        <v>1.00175423</v>
      </c>
      <c r="H262" s="2"/>
    </row>
    <row r="263" spans="1:13">
      <c r="A263" s="8" t="s">
        <v>58</v>
      </c>
      <c r="B263" s="3">
        <v>2021</v>
      </c>
      <c r="C263" s="163"/>
      <c r="D263" s="13">
        <v>0.69901343000000005</v>
      </c>
      <c r="E263" s="13">
        <v>0.83259143999999996</v>
      </c>
      <c r="F263" s="13">
        <v>0.96064976999999996</v>
      </c>
      <c r="G263" s="13">
        <v>0.96002253000000004</v>
      </c>
      <c r="H263" s="2"/>
    </row>
    <row r="264" spans="1:13">
      <c r="A264" s="8" t="s">
        <v>58</v>
      </c>
      <c r="B264" s="120">
        <v>2022</v>
      </c>
      <c r="C264" s="166"/>
      <c r="D264" s="146">
        <v>0.68232866999999997</v>
      </c>
      <c r="E264" s="146">
        <v>0.80593329000000002</v>
      </c>
      <c r="F264" s="146">
        <v>0.90388014000000005</v>
      </c>
      <c r="G264" s="146">
        <v>0.93449563999999996</v>
      </c>
      <c r="H264" s="2"/>
    </row>
    <row r="265" spans="1:13">
      <c r="A265" s="8" t="s">
        <v>58</v>
      </c>
      <c r="B265" s="3">
        <v>2023</v>
      </c>
      <c r="C265" s="163" t="s">
        <v>152</v>
      </c>
      <c r="D265" s="13">
        <v>0.67897801471830876</v>
      </c>
      <c r="E265" s="13">
        <v>0.79125505077662894</v>
      </c>
      <c r="F265" s="13">
        <v>0.89919856482034932</v>
      </c>
      <c r="G265" s="13">
        <v>0.94318214291201263</v>
      </c>
      <c r="H265" s="2"/>
    </row>
    <row r="266" spans="1:13">
      <c r="A266" s="8" t="s">
        <v>58</v>
      </c>
      <c r="B266" s="3">
        <v>2024</v>
      </c>
      <c r="C266" s="163"/>
      <c r="D266" s="13">
        <v>0.70622942862776628</v>
      </c>
      <c r="E266" s="13">
        <v>0.81707594533513328</v>
      </c>
      <c r="F266" s="13">
        <v>0.93642392673023189</v>
      </c>
      <c r="G266" s="13">
        <v>0.98138406467563588</v>
      </c>
      <c r="H266" s="2"/>
    </row>
    <row r="267" spans="1:13" ht="15.75" thickBot="1">
      <c r="A267" s="8" t="s">
        <v>58</v>
      </c>
      <c r="B267" s="3">
        <v>2025</v>
      </c>
      <c r="C267" s="164"/>
      <c r="D267" s="13">
        <v>0.69744348902384157</v>
      </c>
      <c r="E267" s="13">
        <v>0.80728730658954784</v>
      </c>
      <c r="F267" s="13">
        <v>0.928704927392071</v>
      </c>
      <c r="G267" s="13">
        <v>0.96168850938034001</v>
      </c>
      <c r="H267" s="2"/>
    </row>
    <row r="268" spans="1:13">
      <c r="A268" s="28"/>
      <c r="B268" s="29"/>
      <c r="C268" s="142"/>
      <c r="D268" s="30"/>
      <c r="E268" s="30"/>
      <c r="F268" s="30"/>
      <c r="G268" s="30"/>
      <c r="H268" s="31"/>
      <c r="I268" s="63"/>
      <c r="J268" s="63"/>
      <c r="K268" s="63"/>
      <c r="L268" s="63"/>
      <c r="M268" s="63"/>
    </row>
    <row r="269" spans="1:13" ht="35.25" customHeight="1">
      <c r="A269" s="152" t="s">
        <v>89</v>
      </c>
      <c r="B269" s="152"/>
      <c r="C269" s="152"/>
      <c r="D269" s="152"/>
      <c r="E269" s="152"/>
      <c r="F269" s="152"/>
      <c r="G269" s="152"/>
      <c r="H269" s="152"/>
      <c r="I269" s="152"/>
      <c r="J269" s="152"/>
      <c r="K269" s="152"/>
      <c r="L269" s="152"/>
      <c r="M269" s="152"/>
    </row>
    <row r="270" spans="1:13" ht="33.75" customHeight="1">
      <c r="A270" s="152" t="s">
        <v>90</v>
      </c>
      <c r="B270" s="152"/>
      <c r="C270" s="152"/>
      <c r="D270" s="152"/>
      <c r="E270" s="152"/>
      <c r="F270" s="152"/>
      <c r="G270" s="152"/>
      <c r="H270" s="152"/>
      <c r="I270" s="152"/>
      <c r="J270" s="152"/>
      <c r="K270" s="152"/>
      <c r="L270" s="152"/>
      <c r="M270" s="152"/>
    </row>
    <row r="271" spans="1:13" ht="48.75" customHeight="1">
      <c r="A271" s="152" t="s">
        <v>153</v>
      </c>
      <c r="B271" s="152"/>
      <c r="C271" s="152"/>
      <c r="D271" s="152"/>
      <c r="E271" s="152"/>
      <c r="F271" s="152"/>
      <c r="G271" s="152"/>
      <c r="H271" s="152"/>
      <c r="I271" s="152"/>
      <c r="J271" s="152"/>
      <c r="K271" s="152"/>
      <c r="L271" s="152"/>
      <c r="M271" s="152"/>
    </row>
    <row r="272" spans="1:13" ht="36.75" customHeight="1">
      <c r="A272" s="152" t="s">
        <v>154</v>
      </c>
      <c r="B272" s="152"/>
      <c r="C272" s="152"/>
      <c r="D272" s="152"/>
      <c r="E272" s="152"/>
      <c r="F272" s="152"/>
      <c r="G272" s="152"/>
      <c r="H272" s="152"/>
      <c r="I272" s="152"/>
      <c r="J272" s="152"/>
      <c r="K272" s="152"/>
      <c r="L272" s="152"/>
      <c r="M272" s="152"/>
    </row>
    <row r="273" spans="1:8">
      <c r="A273" s="159" t="s">
        <v>16</v>
      </c>
      <c r="B273" s="159"/>
      <c r="C273" s="159"/>
      <c r="D273" s="159"/>
      <c r="E273" s="159"/>
      <c r="F273" s="159"/>
      <c r="G273" s="159"/>
      <c r="H273" s="159"/>
    </row>
  </sheetData>
  <mergeCells count="53">
    <mergeCell ref="A273:H273"/>
    <mergeCell ref="A2:M2"/>
    <mergeCell ref="A1:M1"/>
    <mergeCell ref="A269:M269"/>
    <mergeCell ref="A270:M270"/>
    <mergeCell ref="A271:M271"/>
    <mergeCell ref="A272:M272"/>
    <mergeCell ref="C4:C9"/>
    <mergeCell ref="C10:C19"/>
    <mergeCell ref="C20:C24"/>
    <mergeCell ref="C25:C27"/>
    <mergeCell ref="C28:C33"/>
    <mergeCell ref="C34:C43"/>
    <mergeCell ref="C44:C48"/>
    <mergeCell ref="C52:C57"/>
    <mergeCell ref="C58:C67"/>
    <mergeCell ref="C68:C72"/>
    <mergeCell ref="C73:C75"/>
    <mergeCell ref="C76:C81"/>
    <mergeCell ref="C82:C91"/>
    <mergeCell ref="C92:C96"/>
    <mergeCell ref="C97:C99"/>
    <mergeCell ref="C100:C105"/>
    <mergeCell ref="C106:C115"/>
    <mergeCell ref="C116:C120"/>
    <mergeCell ref="C121:C123"/>
    <mergeCell ref="C132:C137"/>
    <mergeCell ref="C138:C147"/>
    <mergeCell ref="C148:C152"/>
    <mergeCell ref="C153:C155"/>
    <mergeCell ref="C212:C217"/>
    <mergeCell ref="C218:C227"/>
    <mergeCell ref="C164:C169"/>
    <mergeCell ref="C170:C179"/>
    <mergeCell ref="C180:C184"/>
    <mergeCell ref="C185:C187"/>
    <mergeCell ref="C188:C193"/>
    <mergeCell ref="C49:C51"/>
    <mergeCell ref="C257:C259"/>
    <mergeCell ref="C260:C264"/>
    <mergeCell ref="C265:C267"/>
    <mergeCell ref="C124:C128"/>
    <mergeCell ref="C129:C131"/>
    <mergeCell ref="C156:C160"/>
    <mergeCell ref="C161:C163"/>
    <mergeCell ref="C228:C232"/>
    <mergeCell ref="C233:C235"/>
    <mergeCell ref="C236:C241"/>
    <mergeCell ref="C242:C251"/>
    <mergeCell ref="C252:C256"/>
    <mergeCell ref="C194:C203"/>
    <mergeCell ref="C204:C208"/>
    <mergeCell ref="C209:C211"/>
  </mergeCells>
  <pageMargins left="0.25" right="0.25" top="0.25" bottom="0.25" header="0.3" footer="0.3"/>
  <pageSetup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8989-43b1-4281-8276-ae67280bc393" xsi:nil="true"/>
    <lcf76f155ced4ddcb4097134ff3c332f xmlns="1294e0ae-be8a-43b0-a08e-5e03a0558a6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604234a8aeb422a3968f31803948a693">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87f8d7248e72ce930346f0c63ac127f"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D04C50-C45D-4ADC-97D1-C1D06FFCECC1}"/>
</file>

<file path=customXml/itemProps2.xml><?xml version="1.0" encoding="utf-8"?>
<ds:datastoreItem xmlns:ds="http://schemas.openxmlformats.org/officeDocument/2006/customXml" ds:itemID="{B2BBC16C-4CBE-4F89-9D9F-658D03C87BB9}"/>
</file>

<file path=customXml/itemProps3.xml><?xml version="1.0" encoding="utf-8"?>
<ds:datastoreItem xmlns:ds="http://schemas.openxmlformats.org/officeDocument/2006/customXml" ds:itemID="{915F3B43-2132-4BC4-A45D-FAEB67E7D8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Tania Oliveira</cp:lastModifiedBy>
  <cp:revision/>
  <dcterms:created xsi:type="dcterms:W3CDTF">2018-10-22T15:10:56Z</dcterms:created>
  <dcterms:modified xsi:type="dcterms:W3CDTF">2026-07-07T13:59:46Z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